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Budget-zv2\мои документы\Учет к бюджету 2024 года\"/>
    </mc:Choice>
  </mc:AlternateContent>
  <xr:revisionPtr revIDLastSave="0" documentId="13_ncr:1_{E4A4C941-4458-4C3A-8270-CDA20C619C4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2" r:id="rId1"/>
    <sheet name="Расходы" sheetId="3" r:id="rId2"/>
  </sheets>
  <definedNames>
    <definedName name="_xlnm.Print_Titles" localSheetId="0">Доходы!$3:$4</definedName>
  </definedNames>
  <calcPr calcId="191029"/>
</workbook>
</file>

<file path=xl/calcChain.xml><?xml version="1.0" encoding="utf-8"?>
<calcChain xmlns="http://schemas.openxmlformats.org/spreadsheetml/2006/main">
  <c r="H26" i="2" l="1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5" i="2"/>
  <c r="H24" i="2"/>
  <c r="G23" i="2"/>
  <c r="F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4" i="2"/>
  <c r="H4" i="2" s="1"/>
  <c r="F4" i="2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H23" i="2" l="1"/>
</calcChain>
</file>

<file path=xl/sharedStrings.xml><?xml version="1.0" encoding="utf-8"?>
<sst xmlns="http://schemas.openxmlformats.org/spreadsheetml/2006/main" count="414" uniqueCount="237">
  <si>
    <t xml:space="preserve"> тыс. руб.</t>
  </si>
  <si>
    <t>Код БКД</t>
  </si>
  <si>
    <t>Наименование</t>
  </si>
  <si>
    <t>% исполнения</t>
  </si>
  <si>
    <t>Причины отклонения</t>
  </si>
  <si>
    <t>10102010</t>
  </si>
  <si>
    <t>01</t>
  </si>
  <si>
    <t>0000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</si>
  <si>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</si>
  <si>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</si>
  <si>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10302000</t>
  </si>
  <si>
    <t>Акцизы по подакцизным товарам (продукции), производимым на территории Российской Федерации</t>
  </si>
  <si>
    <t>10501000</t>
  </si>
  <si>
    <t>00</t>
  </si>
  <si>
    <t>Налог, взимаемый в связи с применением упрощенной системы налогообложения</t>
  </si>
  <si>
    <t>10503000</t>
  </si>
  <si>
    <t>Единый сельскохозяйственный налог</t>
  </si>
  <si>
    <t>10504000</t>
  </si>
  <si>
    <t>Налог, взымаемый в связи с применением патентной системы налогообложения, зачисляемый в бюджеты мунципальных районов</t>
  </si>
  <si>
    <t>10601000</t>
  </si>
  <si>
    <t>Налог на имущество физических лиц</t>
  </si>
  <si>
    <t>10606030</t>
  </si>
  <si>
    <t>Земельный налог с организаций</t>
  </si>
  <si>
    <t>10606040</t>
  </si>
  <si>
    <t>Земельный налог с физических лиц</t>
  </si>
  <si>
    <t>10701020</t>
  </si>
  <si>
    <t>Налог на добычу общераспространенных полезных ископаемых</t>
  </si>
  <si>
    <t>11105012</t>
  </si>
  <si>
    <t>14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</si>
  <si>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</si>
  <si>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</si>
  <si>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</si>
  <si>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</si>
  <si>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</si>
  <si>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</si>
  <si>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11201000</t>
  </si>
  <si>
    <t>Плата за выбросы загрязняющих веществ в атмосферный воздух стационарными объектами</t>
  </si>
  <si>
    <t>11302994</t>
  </si>
  <si>
    <t>130</t>
  </si>
  <si>
    <t>Прочие доходы от компенсации затрат бюджетов муниципальных округов</t>
  </si>
  <si>
    <t>11406023</t>
  </si>
  <si>
    <t>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</si>
  <si>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</si>
  <si>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11607090</t>
  </si>
  <si>
    <t>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</si>
  <si>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</si>
  <si>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150</t>
  </si>
  <si>
    <t>20215001</t>
  </si>
  <si>
    <t>20215002</t>
  </si>
  <si>
    <t>Дотации бюджетам муниципальных округов на поддержку мер по обеспечению сбалансированности бюджетов</t>
  </si>
  <si>
    <t>20219999</t>
  </si>
  <si>
    <t>Прочие дотации бюджетам муниципальных округов</t>
  </si>
  <si>
    <t>20225065</t>
  </si>
  <si>
    <t>20225098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</si>
  <si>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</si>
  <si>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</si>
  <si>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20225467</t>
  </si>
  <si>
    <t>20225497</t>
  </si>
  <si>
    <t>Субсидии бюджетам муниципальных округов на реализацию мероприятий по обеспечению жильем молодых семей</t>
  </si>
  <si>
    <t>20225511</t>
  </si>
  <si>
    <t>20225519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</si>
  <si>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</si>
  <si>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</si>
  <si>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</si>
  <si>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0102</t>
  </si>
  <si>
    <t>0103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</si>
  <si>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</si>
  <si>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</si>
  <si>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</si>
  <si>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</si>
  <si>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</si>
  <si>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0109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</si>
  <si>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</si>
  <si>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0117</t>
  </si>
  <si>
    <t>Субсидии на реализацию мероприятий по организации отдыха детей в каникулярное время</t>
  </si>
  <si>
    <t>0119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</si>
  <si>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</si>
  <si>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20230024</t>
  </si>
  <si>
    <t>0202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</si>
  <si>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</si>
  <si>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0203</t>
  </si>
  <si>
    <t>Субвенции  на осуществление отдельных государственных полномочий Удмуртской Республики 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</si>
  <si>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0205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</si>
  <si>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</si>
  <si>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</si>
  <si>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</si>
  <si>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</si>
  <si>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</si>
  <si>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Заработная плата переходящая (в январе произведены только авансовые платежи)</t>
  </si>
  <si>
    <t>0209</t>
  </si>
  <si>
    <t>Субвенции на осуществление отдельных государственных полномочий Удмуртской Республики в области архивного дела</t>
  </si>
  <si>
    <t>0215</t>
  </si>
  <si>
    <t>Субвенции на  осуществление 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государственнымми полномочиями  Удмуртской Республики по государственному жилищному надзору и и лицензионному контролю и внесении изменений в статью 35 Закона Удмуртской республики "Об установлении административной ответственности за отделтьные виды правонарушений"</t>
  </si>
  <si>
    <t>0216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</si>
  <si>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</si>
  <si>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0218</t>
  </si>
  <si>
    <t>Cубвенции  на обеспечение осуществления 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полномочий, за исключением расходов на осуществление деятельности специалистов</t>
  </si>
  <si>
    <t>0220</t>
  </si>
  <si>
    <t>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</si>
  <si>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0222</t>
  </si>
  <si>
    <t>Субвенции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</si>
  <si>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0223</t>
  </si>
  <si>
    <t>Субвенции 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</si>
  <si>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</si>
  <si>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20235118</t>
  </si>
  <si>
    <t>20235120</t>
  </si>
  <si>
    <t>20235930</t>
  </si>
  <si>
    <t>20245303</t>
  </si>
  <si>
    <t>20245393</t>
  </si>
  <si>
    <t>20249999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</si>
  <si>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</si>
  <si>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</si>
  <si>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</si>
  <si>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</si>
  <si>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</si>
  <si>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</si>
  <si>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</si>
  <si>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</si>
  <si>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</si>
  <si>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</si>
  <si>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</si>
  <si>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</si>
  <si>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</si>
  <si>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0111</t>
  </si>
  <si>
    <t>Средства не распределялись</t>
  </si>
  <si>
    <t xml:space="preserve">      Другие общегосударственные вопросы</t>
  </si>
  <si>
    <t>0113</t>
  </si>
  <si>
    <t xml:space="preserve">      Мобилизационная и вневойсковая подготовка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</si>
  <si>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</si>
  <si>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</si>
  <si>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</si>
  <si>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</si>
  <si>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</si>
  <si>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</si>
  <si>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</si>
  <si>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</si>
  <si>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</si>
  <si>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</si>
  <si>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</si>
  <si>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</si>
  <si>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>Заключаются контракты. Оплата по факту выполненных работ</t>
  </si>
  <si>
    <t xml:space="preserve">      Другие вопросы в области национальной экономики</t>
  </si>
  <si>
    <t>0412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</si>
  <si>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</si>
  <si>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</si>
  <si>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</si>
  <si>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</si>
  <si>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</si>
  <si>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</si>
  <si>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</si>
  <si>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</si>
  <si>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  Другие вопросы в области охраны окружающей среды</t>
  </si>
  <si>
    <t>0605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</si>
  <si>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</si>
  <si>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</si>
  <si>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</si>
  <si>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</si>
  <si>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</si>
  <si>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</si>
  <si>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</si>
  <si>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</si>
  <si>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</si>
  <si>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</si>
  <si>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</si>
  <si>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</si>
  <si>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</si>
  <si>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</si>
  <si>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</si>
  <si>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</si>
  <si>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</si>
  <si>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</si>
  <si>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</si>
  <si>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</si>
  <si>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</si>
  <si>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</si>
  <si>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</si>
  <si>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</si>
  <si>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Обслуживание государственного (муниципального) внутреннего долга</t>
  </si>
  <si>
    <t>1301</t>
  </si>
  <si>
    <t>ВСЕГО РАСХОДОВ:</t>
  </si>
  <si>
    <t xml:space="preserve">Заработная плата переходящая (в июне произведены только авансовые платежи). </t>
  </si>
  <si>
    <t>Новые контракты не заключались</t>
  </si>
  <si>
    <t>Заработная плата переходящая (в июне произведены только авансовые платежи). Резервные средства не распределялись. Оплата по факту выполненных работ (услуг).</t>
  </si>
  <si>
    <t>Заработная плата переходящая (в июне произведены только авансовые платежи).  По фактической потребности</t>
  </si>
  <si>
    <t xml:space="preserve">Расходы по пожарной безопасности проводятся во 2-3 кварталах. Заработная плата переходящая (в июне произведены только авансовые платежи) </t>
  </si>
  <si>
    <t>Не все контракты заключены. По заключенным контрактам оплата по факту выполненных работ</t>
  </si>
  <si>
    <t xml:space="preserve">Заработная плата переходящая (в июне произведены только авансовые платежи). Остальные расходы по фактической потребности </t>
  </si>
  <si>
    <t>Уточненный план на 2024 год</t>
  </si>
  <si>
    <t>10000000</t>
  </si>
  <si>
    <t>000</t>
  </si>
  <si>
    <t>НАЛОГОВЫЕ И НЕНАЛОГОВЫЕ ДОХОДЫ</t>
  </si>
  <si>
    <t>Срок оплаты налога за 2023 год до 1 декабря 2024 года</t>
  </si>
  <si>
    <t>В связи с переоценкой кадастровой стоимости земельных участков уменьшилась сумма налога.</t>
  </si>
  <si>
    <t>11101000</t>
  </si>
  <si>
    <t>Срок до 31 июля 2024 года</t>
  </si>
  <si>
    <t>Основная сумма платежей определна на 3-4 картал 2024 года</t>
  </si>
  <si>
    <t>Основная сумма платежей определна на 4 картал 2024 года</t>
  </si>
  <si>
    <t>Поступает дебиторская задолженность прошлых лет.</t>
  </si>
  <si>
    <t>11402040</t>
  </si>
  <si>
    <t>410</t>
  </si>
  <si>
    <t>Доходы от реализации имущества, находящегося в государственной и муниципальной собственнсти (за исключением движимого имущества бюджетных и автономных учреждений, а также имущества государственных и муниципальных унитарных предриятий, в том числе казенных)</t>
  </si>
  <si>
    <t>20000000</t>
  </si>
  <si>
    <t>БЕЗВОЗМЕЗДНЫЕ ПОСТУПЛЕНИЯ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</si>
  <si>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</si>
  <si>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</si>
  <si>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Финансирование из бюджета УР осуществляется под заявки.  Срок исполнения контракта не наступил.</t>
  </si>
  <si>
    <t xml:space="preserve">      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</si>
  <si>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Субсидии бюджетам муниципальных округов на проведение комплексных кадастровых работ
</t>
  </si>
  <si>
    <t xml:space="preserve">Субсидии бюджетам муниципальных округов на поддержку отрасли культуры
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</si>
  <si>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</si>
  <si>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Финансирование из бюджета УР осуществляется под заявки Админитрации района. Срок исполнения контракта не наступил.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</si>
  <si>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</si>
  <si>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</si>
  <si>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</si>
  <si>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</si>
  <si>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20245179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</si>
  <si>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</si>
  <si>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</si>
  <si>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округов на финансовое обеспечение дорожной деятельности</t>
  </si>
  <si>
    <t>Прочие межбюджетные трансферты, передаваемые бюджетам муниципальных округов</t>
  </si>
  <si>
    <t>20704050</t>
  </si>
  <si>
    <t>Прочие безвозмездные поступления в бюджеты муниципальных округов</t>
  </si>
  <si>
    <t>Исполнение бюджета по доходам муниципального образования "Муниципальный округ                                                                                                               Можгинский район Удмуртской Республики" за 1 полугодие 2024 год (причины отклонения от запланированных значений по доходам)</t>
  </si>
  <si>
    <t>Исполнение за 1 полугодие 2024 год</t>
  </si>
  <si>
    <t xml:space="preserve">Финансирование из бюджета УР осуществляется под заявки Админитрации района. </t>
  </si>
  <si>
    <t xml:space="preserve">Финансирование из бюджета УР осуществляется под заявки Управления образования. </t>
  </si>
  <si>
    <t xml:space="preserve">Финансирование из бюджета УР осуществляется под заявки Управления культуры. </t>
  </si>
  <si>
    <t xml:space="preserve">Финансирование из бюджета УР осуществляется под заявки Администрации района. </t>
  </si>
  <si>
    <t>В связи  с прекращением деятельности на территории района  3обособленных организаций, а так же со сменой юридического адреса в г.Можга 2 организаций  выпадающие доходы местного бюджета в 2024 году по НДФЛ  составили в размере 15 662 тыс. руб.</t>
  </si>
  <si>
    <t>за период с 01.01.2024г. по 30.06.2024г.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</si>
  <si>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расходам)</t>
  </si>
  <si>
    <t>Резервные средства не распределялись.</t>
  </si>
  <si>
    <t>Контракты не заключены</t>
  </si>
  <si>
    <t>Контракты заключаются. Оплата по факту выполненных работ</t>
  </si>
  <si>
    <t>Заключаются контракты. Резервные средства не распределены</t>
  </si>
  <si>
    <t>Контракты не заключены. Резервные средства не распределены</t>
  </si>
  <si>
    <t>Летние оздоровительные лагеря начали функционировать в июне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</si>
</sst>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#,##0\ _₽"/>
    <numFmt numFmtId="166" formatCode="#,##0.0\ _₽"/>
    <numFmt numFmtId="167" formatCode="#,##0.0"/>
    <numFmt numFmtId="168" formatCode="0.0"/>
  </numFmts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0000"/>
      <name val="Arial Cyr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</cellStyleXfs>
  <cellXfs count="90">
    <xf numFmtId="0" fontId="0" fillId="0" borderId="0" xfId="0"/>
    <xf numFmtId="0" fontId="0" fillId="5" borderId="0" xfId="0" applyFill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9" fillId="5" borderId="0" xfId="0" applyFont="1" applyFill="1"/>
    <xf numFmtId="165" fontId="9" fillId="5" borderId="5" xfId="0" applyNumberFormat="1" applyFont="1" applyFill="1" applyBorder="1" applyAlignment="1">
      <alignment shrinkToFit="1"/>
    </xf>
    <xf numFmtId="166" fontId="9" fillId="5" borderId="5" xfId="0" applyNumberFormat="1" applyFont="1" applyFill="1" applyBorder="1" applyAlignment="1">
      <alignment shrinkToFit="1"/>
    </xf>
    <xf numFmtId="0" fontId="10" fillId="0" borderId="5" xfId="0" applyFont="1" applyBorder="1" applyAlignment="1">
      <alignment wrapText="1"/>
    </xf>
    <xf numFmtId="0" fontId="8" fillId="0" borderId="0" xfId="0" applyFont="1"/>
    <xf numFmtId="166" fontId="11" fillId="5" borderId="5" xfId="0" applyNumberFormat="1" applyFont="1" applyFill="1" applyBorder="1" applyAlignment="1">
      <alignment shrinkToFit="1"/>
    </xf>
    <xf numFmtId="0" fontId="13" fillId="0" borderId="0" xfId="0" applyFont="1"/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166" fontId="9" fillId="0" borderId="5" xfId="0" applyNumberFormat="1" applyFont="1" applyBorder="1" applyAlignment="1">
      <alignment shrinkToFit="1"/>
    </xf>
    <xf numFmtId="166" fontId="9" fillId="0" borderId="8" xfId="0" applyNumberFormat="1" applyFont="1" applyBorder="1" applyAlignment="1">
      <alignment shrinkToFit="1"/>
    </xf>
    <xf numFmtId="166" fontId="9" fillId="5" borderId="8" xfId="0" applyNumberFormat="1" applyFont="1" applyFill="1" applyBorder="1" applyAlignment="1">
      <alignment shrinkToFit="1"/>
    </xf>
    <xf numFmtId="167" fontId="13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1" xfId="2"/>
    <xf numFmtId="0" fontId="0" fillId="0" borderId="0" xfId="0" applyProtection="1">
      <protection locked="0"/>
    </xf>
    <xf numFmtId="0" fontId="1" fillId="0" borderId="2" xfId="9" applyAlignment="1">
      <alignment vertical="top" wrapText="1"/>
    </xf>
    <xf numFmtId="0" fontId="1" fillId="0" borderId="2" xfId="10" applyAlignment="1">
      <alignment horizontal="center" vertical="top" shrinkToFit="1"/>
    </xf>
    <xf numFmtId="4" fontId="3" fillId="0" borderId="2" xfId="11" applyFill="1">
      <alignment horizontal="right" vertical="top" shrinkToFit="1"/>
    </xf>
    <xf numFmtId="2" fontId="16" fillId="0" borderId="5" xfId="2" applyNumberFormat="1" applyFont="1" applyBorder="1" applyAlignment="1">
      <alignment vertical="top"/>
    </xf>
    <xf numFmtId="4" fontId="1" fillId="0" borderId="2" xfId="13">
      <alignment horizontal="right" vertical="top" shrinkToFit="1"/>
    </xf>
    <xf numFmtId="0" fontId="1" fillId="0" borderId="1" xfId="1">
      <alignment horizontal="left" wrapText="1"/>
    </xf>
    <xf numFmtId="0" fontId="9" fillId="0" borderId="5" xfId="0" applyFont="1" applyBorder="1" applyAlignment="1" applyProtection="1">
      <alignment vertical="top" wrapText="1"/>
      <protection locked="0"/>
    </xf>
    <xf numFmtId="0" fontId="17" fillId="0" borderId="5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Protection="1">
      <protection locked="0"/>
    </xf>
    <xf numFmtId="0" fontId="17" fillId="0" borderId="5" xfId="2" applyFont="1" applyBorder="1" applyAlignment="1">
      <alignment vertical="top" wrapText="1"/>
    </xf>
    <xf numFmtId="0" fontId="9" fillId="0" borderId="5" xfId="2" applyFont="1" applyBorder="1" applyAlignment="1">
      <alignment wrapText="1"/>
    </xf>
    <xf numFmtId="49" fontId="13" fillId="5" borderId="5" xfId="0" applyNumberFormat="1" applyFont="1" applyFill="1" applyBorder="1"/>
    <xf numFmtId="164" fontId="13" fillId="5" borderId="5" xfId="0" applyNumberFormat="1" applyFont="1" applyFill="1" applyBorder="1" applyAlignment="1">
      <alignment wrapText="1"/>
    </xf>
    <xf numFmtId="166" fontId="13" fillId="0" borderId="5" xfId="0" applyNumberFormat="1" applyFont="1" applyBorder="1" applyAlignment="1">
      <alignment shrinkToFit="1"/>
    </xf>
    <xf numFmtId="165" fontId="12" fillId="5" borderId="5" xfId="0" applyNumberFormat="1" applyFont="1" applyFill="1" applyBorder="1" applyAlignment="1">
      <alignment shrinkToFit="1"/>
    </xf>
    <xf numFmtId="0" fontId="13" fillId="5" borderId="0" xfId="0" applyFont="1" applyFill="1"/>
    <xf numFmtId="0" fontId="14" fillId="5" borderId="5" xfId="0" applyFont="1" applyFill="1" applyBorder="1" applyAlignment="1">
      <alignment wrapText="1"/>
    </xf>
    <xf numFmtId="49" fontId="8" fillId="5" borderId="5" xfId="0" applyNumberFormat="1" applyFont="1" applyFill="1" applyBorder="1"/>
    <xf numFmtId="164" fontId="8" fillId="5" borderId="5" xfId="0" applyNumberFormat="1" applyFont="1" applyFill="1" applyBorder="1" applyAlignment="1">
      <alignment wrapText="1"/>
    </xf>
    <xf numFmtId="166" fontId="8" fillId="0" borderId="5" xfId="0" applyNumberFormat="1" applyFont="1" applyBorder="1" applyAlignment="1">
      <alignment shrinkToFit="1"/>
    </xf>
    <xf numFmtId="49" fontId="8" fillId="5" borderId="7" xfId="0" applyNumberFormat="1" applyFont="1" applyFill="1" applyBorder="1"/>
    <xf numFmtId="0" fontId="8" fillId="5" borderId="5" xfId="0" applyFont="1" applyFill="1" applyBorder="1" applyAlignment="1">
      <alignment wrapText="1"/>
    </xf>
    <xf numFmtId="166" fontId="18" fillId="0" borderId="5" xfId="0" applyNumberFormat="1" applyFont="1" applyBorder="1" applyAlignment="1">
      <alignment shrinkToFit="1"/>
    </xf>
    <xf numFmtId="0" fontId="8" fillId="5" borderId="0" xfId="0" applyFont="1" applyFill="1" applyAlignment="1">
      <alignment wrapText="1"/>
    </xf>
    <xf numFmtId="165" fontId="8" fillId="0" borderId="5" xfId="0" applyNumberFormat="1" applyFont="1" applyBorder="1" applyAlignment="1">
      <alignment horizontal="right" shrinkToFit="1"/>
    </xf>
    <xf numFmtId="164" fontId="18" fillId="5" borderId="5" xfId="0" applyNumberFormat="1" applyFont="1" applyFill="1" applyBorder="1" applyAlignment="1">
      <alignment wrapText="1"/>
    </xf>
    <xf numFmtId="49" fontId="8" fillId="0" borderId="5" xfId="0" applyNumberFormat="1" applyFont="1" applyBorder="1"/>
    <xf numFmtId="164" fontId="8" fillId="0" borderId="5" xfId="0" applyNumberFormat="1" applyFont="1" applyBorder="1" applyAlignment="1">
      <alignment wrapText="1"/>
    </xf>
    <xf numFmtId="0" fontId="8" fillId="5" borderId="6" xfId="0" applyFont="1" applyFill="1" applyBorder="1" applyAlignment="1">
      <alignment wrapText="1"/>
    </xf>
    <xf numFmtId="0" fontId="13" fillId="0" borderId="5" xfId="0" applyFont="1" applyBorder="1"/>
    <xf numFmtId="49" fontId="8" fillId="5" borderId="8" xfId="0" applyNumberFormat="1" applyFont="1" applyFill="1" applyBorder="1"/>
    <xf numFmtId="0" fontId="8" fillId="5" borderId="6" xfId="0" applyFont="1" applyFill="1" applyBorder="1" applyAlignment="1">
      <alignment vertical="top" wrapText="1"/>
    </xf>
    <xf numFmtId="166" fontId="8" fillId="0" borderId="8" xfId="0" applyNumberFormat="1" applyFont="1" applyBorder="1" applyAlignment="1">
      <alignment shrinkToFit="1"/>
    </xf>
    <xf numFmtId="49" fontId="18" fillId="5" borderId="5" xfId="0" applyNumberFormat="1" applyFont="1" applyFill="1" applyBorder="1"/>
    <xf numFmtId="0" fontId="8" fillId="5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top" wrapText="1"/>
    </xf>
    <xf numFmtId="166" fontId="9" fillId="0" borderId="9" xfId="0" applyNumberFormat="1" applyFont="1" applyBorder="1" applyAlignment="1">
      <alignment shrinkToFit="1"/>
    </xf>
    <xf numFmtId="0" fontId="10" fillId="0" borderId="9" xfId="0" applyFont="1" applyBorder="1" applyAlignment="1">
      <alignment wrapText="1"/>
    </xf>
    <xf numFmtId="0" fontId="8" fillId="0" borderId="5" xfId="0" applyFont="1" applyBorder="1"/>
    <xf numFmtId="0" fontId="0" fillId="0" borderId="5" xfId="0" applyBorder="1"/>
    <xf numFmtId="49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wrapText="1"/>
    </xf>
    <xf numFmtId="168" fontId="9" fillId="0" borderId="5" xfId="0" applyNumberFormat="1" applyFont="1" applyBorder="1"/>
    <xf numFmtId="0" fontId="9" fillId="0" borderId="5" xfId="0" applyFont="1" applyBorder="1"/>
    <xf numFmtId="0" fontId="19" fillId="6" borderId="1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" fontId="3" fillId="0" borderId="2" xfId="15" applyAlignment="1">
      <alignment horizontal="left"/>
    </xf>
    <xf numFmtId="0" fontId="1" fillId="0" borderId="1" xfId="1">
      <alignment horizontal="left" wrapText="1"/>
    </xf>
    <xf numFmtId="4" fontId="3" fillId="0" borderId="2" xfId="17" applyFill="1" applyAlignment="1">
      <alignment wrapText="1"/>
    </xf>
    <xf numFmtId="10" fontId="3" fillId="0" borderId="2" xfId="18" applyFill="1" applyAlignment="1">
      <alignment horizontal="center" vertical="top" wrapText="1"/>
    </xf>
    <xf numFmtId="0" fontId="2" fillId="0" borderId="1" xfId="3" applyAlignment="1">
      <alignment horizontal="center"/>
    </xf>
    <xf numFmtId="0" fontId="2" fillId="0" borderId="1" xfId="4" applyAlignment="1">
      <alignment horizontal="right"/>
    </xf>
    <xf numFmtId="0" fontId="1" fillId="0" borderId="2" xfId="6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7" fillId="0" borderId="5" xfId="0" applyFont="1" applyBorder="1" applyAlignment="1" applyProtection="1">
      <alignment wrapText="1"/>
      <protection locked="0"/>
    </xf>
    <xf numFmtId="0" fontId="9" fillId="0" borderId="5" xfId="2" applyFont="1" applyBorder="1" applyAlignment="1">
      <alignment vertical="top" wrapText="1"/>
    </xf>
    <xf numFmtId="49" fontId="9" fillId="0" borderId="5" xfId="0" applyNumberFormat="1" applyFont="1" applyBorder="1" applyAlignment="1" applyProtection="1">
      <alignment vertical="top" wrapText="1"/>
      <protection locked="0"/>
    </xf>
  </cellXfs>
  <cellStyles count="25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5" xr:uid="{00000000-0005-0000-0000-00000F000000}"/>
    <cellStyle name="xl27" xfId="16" xr:uid="{00000000-0005-0000-0000-000010000000}"/>
    <cellStyle name="xl28" xfId="13" xr:uid="{00000000-0005-0000-0000-00000D000000}"/>
    <cellStyle name="xl29" xfId="17" xr:uid="{00000000-0005-0000-0000-000011000000}"/>
    <cellStyle name="xl30" xfId="1" xr:uid="{00000000-0005-0000-0000-000001000000}"/>
    <cellStyle name="xl31" xfId="7" xr:uid="{00000000-0005-0000-0000-000007000000}"/>
    <cellStyle name="xl32" xfId="14" xr:uid="{00000000-0005-0000-0000-00000E000000}"/>
    <cellStyle name="xl33" xfId="18" xr:uid="{00000000-0005-0000-0000-000012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showGridLines="0" showZeros="0" zoomScale="130" zoomScaleNormal="130" zoomScaleSheetLayoutView="100" workbookViewId="0">
      <pane ySplit="4" topLeftCell="A5" activePane="bottomLeft" state="frozen"/>
      <selection pane="bottomLeft" activeCell="J6" sqref="J6"/>
    </sheetView>
  </sheetViews>
  <sheetFormatPr defaultRowHeight="15" x14ac:dyDescent="0.25"/>
  <cols>
    <col min="1" max="1" width="10.140625" style="23" bestFit="1" customWidth="1"/>
    <col min="2" max="2" width="3.28515625" style="23" customWidth="1"/>
    <col min="3" max="3" width="5.5703125" style="23" bestFit="1" customWidth="1"/>
    <col min="4" max="4" width="4.85546875" style="24" bestFit="1" customWidth="1"/>
    <col min="5" max="5" width="47.85546875" customWidth="1"/>
    <col min="6" max="7" width="14.85546875" customWidth="1"/>
    <col min="8" max="8" width="10.7109375" style="14" customWidth="1"/>
    <col min="9" max="9" width="15.85546875" hidden="1" customWidth="1"/>
    <col min="10" max="10" width="43.140625" customWidth="1"/>
    <col min="11" max="11" width="26.140625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3" width="14.85546875" customWidth="1"/>
    <col min="264" max="264" width="10.7109375" customWidth="1"/>
    <col min="265" max="265" width="0" hidden="1" customWidth="1"/>
    <col min="266" max="266" width="31.42578125" customWidth="1"/>
    <col min="267" max="267" width="26.140625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9" width="14.85546875" customWidth="1"/>
    <col min="520" max="520" width="10.7109375" customWidth="1"/>
    <col min="521" max="521" width="0" hidden="1" customWidth="1"/>
    <col min="522" max="522" width="31.42578125" customWidth="1"/>
    <col min="523" max="523" width="26.140625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5" width="14.85546875" customWidth="1"/>
    <col min="776" max="776" width="10.7109375" customWidth="1"/>
    <col min="777" max="777" width="0" hidden="1" customWidth="1"/>
    <col min="778" max="778" width="31.42578125" customWidth="1"/>
    <col min="779" max="779" width="26.140625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1" width="14.85546875" customWidth="1"/>
    <col min="1032" max="1032" width="10.7109375" customWidth="1"/>
    <col min="1033" max="1033" width="0" hidden="1" customWidth="1"/>
    <col min="1034" max="1034" width="31.42578125" customWidth="1"/>
    <col min="1035" max="1035" width="26.140625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7" width="14.85546875" customWidth="1"/>
    <col min="1288" max="1288" width="10.7109375" customWidth="1"/>
    <col min="1289" max="1289" width="0" hidden="1" customWidth="1"/>
    <col min="1290" max="1290" width="31.42578125" customWidth="1"/>
    <col min="1291" max="1291" width="26.140625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3" width="14.85546875" customWidth="1"/>
    <col min="1544" max="1544" width="10.7109375" customWidth="1"/>
    <col min="1545" max="1545" width="0" hidden="1" customWidth="1"/>
    <col min="1546" max="1546" width="31.42578125" customWidth="1"/>
    <col min="1547" max="1547" width="26.140625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9" width="14.85546875" customWidth="1"/>
    <col min="1800" max="1800" width="10.7109375" customWidth="1"/>
    <col min="1801" max="1801" width="0" hidden="1" customWidth="1"/>
    <col min="1802" max="1802" width="31.42578125" customWidth="1"/>
    <col min="1803" max="1803" width="26.140625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5" width="14.85546875" customWidth="1"/>
    <col min="2056" max="2056" width="10.7109375" customWidth="1"/>
    <col min="2057" max="2057" width="0" hidden="1" customWidth="1"/>
    <col min="2058" max="2058" width="31.42578125" customWidth="1"/>
    <col min="2059" max="2059" width="26.140625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1" width="14.85546875" customWidth="1"/>
    <col min="2312" max="2312" width="10.7109375" customWidth="1"/>
    <col min="2313" max="2313" width="0" hidden="1" customWidth="1"/>
    <col min="2314" max="2314" width="31.42578125" customWidth="1"/>
    <col min="2315" max="2315" width="26.140625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7" width="14.85546875" customWidth="1"/>
    <col min="2568" max="2568" width="10.7109375" customWidth="1"/>
    <col min="2569" max="2569" width="0" hidden="1" customWidth="1"/>
    <col min="2570" max="2570" width="31.42578125" customWidth="1"/>
    <col min="2571" max="2571" width="26.140625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3" width="14.85546875" customWidth="1"/>
    <col min="2824" max="2824" width="10.7109375" customWidth="1"/>
    <col min="2825" max="2825" width="0" hidden="1" customWidth="1"/>
    <col min="2826" max="2826" width="31.42578125" customWidth="1"/>
    <col min="2827" max="2827" width="26.140625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9" width="14.85546875" customWidth="1"/>
    <col min="3080" max="3080" width="10.7109375" customWidth="1"/>
    <col min="3081" max="3081" width="0" hidden="1" customWidth="1"/>
    <col min="3082" max="3082" width="31.42578125" customWidth="1"/>
    <col min="3083" max="3083" width="26.140625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5" width="14.85546875" customWidth="1"/>
    <col min="3336" max="3336" width="10.7109375" customWidth="1"/>
    <col min="3337" max="3337" width="0" hidden="1" customWidth="1"/>
    <col min="3338" max="3338" width="31.42578125" customWidth="1"/>
    <col min="3339" max="3339" width="26.140625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1" width="14.85546875" customWidth="1"/>
    <col min="3592" max="3592" width="10.7109375" customWidth="1"/>
    <col min="3593" max="3593" width="0" hidden="1" customWidth="1"/>
    <col min="3594" max="3594" width="31.42578125" customWidth="1"/>
    <col min="3595" max="3595" width="26.140625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7" width="14.85546875" customWidth="1"/>
    <col min="3848" max="3848" width="10.7109375" customWidth="1"/>
    <col min="3849" max="3849" width="0" hidden="1" customWidth="1"/>
    <col min="3850" max="3850" width="31.42578125" customWidth="1"/>
    <col min="3851" max="3851" width="26.140625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3" width="14.85546875" customWidth="1"/>
    <col min="4104" max="4104" width="10.7109375" customWidth="1"/>
    <col min="4105" max="4105" width="0" hidden="1" customWidth="1"/>
    <col min="4106" max="4106" width="31.42578125" customWidth="1"/>
    <col min="4107" max="4107" width="26.140625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9" width="14.85546875" customWidth="1"/>
    <col min="4360" max="4360" width="10.7109375" customWidth="1"/>
    <col min="4361" max="4361" width="0" hidden="1" customWidth="1"/>
    <col min="4362" max="4362" width="31.42578125" customWidth="1"/>
    <col min="4363" max="4363" width="26.140625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5" width="14.85546875" customWidth="1"/>
    <col min="4616" max="4616" width="10.7109375" customWidth="1"/>
    <col min="4617" max="4617" width="0" hidden="1" customWidth="1"/>
    <col min="4618" max="4618" width="31.42578125" customWidth="1"/>
    <col min="4619" max="4619" width="26.140625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1" width="14.85546875" customWidth="1"/>
    <col min="4872" max="4872" width="10.7109375" customWidth="1"/>
    <col min="4873" max="4873" width="0" hidden="1" customWidth="1"/>
    <col min="4874" max="4874" width="31.42578125" customWidth="1"/>
    <col min="4875" max="4875" width="26.140625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7" width="14.85546875" customWidth="1"/>
    <col min="5128" max="5128" width="10.7109375" customWidth="1"/>
    <col min="5129" max="5129" width="0" hidden="1" customWidth="1"/>
    <col min="5130" max="5130" width="31.42578125" customWidth="1"/>
    <col min="5131" max="5131" width="26.140625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3" width="14.85546875" customWidth="1"/>
    <col min="5384" max="5384" width="10.7109375" customWidth="1"/>
    <col min="5385" max="5385" width="0" hidden="1" customWidth="1"/>
    <col min="5386" max="5386" width="31.42578125" customWidth="1"/>
    <col min="5387" max="5387" width="26.140625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9" width="14.85546875" customWidth="1"/>
    <col min="5640" max="5640" width="10.7109375" customWidth="1"/>
    <col min="5641" max="5641" width="0" hidden="1" customWidth="1"/>
    <col min="5642" max="5642" width="31.42578125" customWidth="1"/>
    <col min="5643" max="5643" width="26.140625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5" width="14.85546875" customWidth="1"/>
    <col min="5896" max="5896" width="10.7109375" customWidth="1"/>
    <col min="5897" max="5897" width="0" hidden="1" customWidth="1"/>
    <col min="5898" max="5898" width="31.42578125" customWidth="1"/>
    <col min="5899" max="5899" width="26.140625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1" width="14.85546875" customWidth="1"/>
    <col min="6152" max="6152" width="10.7109375" customWidth="1"/>
    <col min="6153" max="6153" width="0" hidden="1" customWidth="1"/>
    <col min="6154" max="6154" width="31.42578125" customWidth="1"/>
    <col min="6155" max="6155" width="26.140625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7" width="14.85546875" customWidth="1"/>
    <col min="6408" max="6408" width="10.7109375" customWidth="1"/>
    <col min="6409" max="6409" width="0" hidden="1" customWidth="1"/>
    <col min="6410" max="6410" width="31.42578125" customWidth="1"/>
    <col min="6411" max="6411" width="26.140625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3" width="14.85546875" customWidth="1"/>
    <col min="6664" max="6664" width="10.7109375" customWidth="1"/>
    <col min="6665" max="6665" width="0" hidden="1" customWidth="1"/>
    <col min="6666" max="6666" width="31.42578125" customWidth="1"/>
    <col min="6667" max="6667" width="26.140625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9" width="14.85546875" customWidth="1"/>
    <col min="6920" max="6920" width="10.7109375" customWidth="1"/>
    <col min="6921" max="6921" width="0" hidden="1" customWidth="1"/>
    <col min="6922" max="6922" width="31.42578125" customWidth="1"/>
    <col min="6923" max="6923" width="26.140625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5" width="14.85546875" customWidth="1"/>
    <col min="7176" max="7176" width="10.7109375" customWidth="1"/>
    <col min="7177" max="7177" width="0" hidden="1" customWidth="1"/>
    <col min="7178" max="7178" width="31.42578125" customWidth="1"/>
    <col min="7179" max="7179" width="26.140625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1" width="14.85546875" customWidth="1"/>
    <col min="7432" max="7432" width="10.7109375" customWidth="1"/>
    <col min="7433" max="7433" width="0" hidden="1" customWidth="1"/>
    <col min="7434" max="7434" width="31.42578125" customWidth="1"/>
    <col min="7435" max="7435" width="26.140625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7" width="14.85546875" customWidth="1"/>
    <col min="7688" max="7688" width="10.7109375" customWidth="1"/>
    <col min="7689" max="7689" width="0" hidden="1" customWidth="1"/>
    <col min="7690" max="7690" width="31.42578125" customWidth="1"/>
    <col min="7691" max="7691" width="26.140625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3" width="14.85546875" customWidth="1"/>
    <col min="7944" max="7944" width="10.7109375" customWidth="1"/>
    <col min="7945" max="7945" width="0" hidden="1" customWidth="1"/>
    <col min="7946" max="7946" width="31.42578125" customWidth="1"/>
    <col min="7947" max="7947" width="26.140625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9" width="14.85546875" customWidth="1"/>
    <col min="8200" max="8200" width="10.7109375" customWidth="1"/>
    <col min="8201" max="8201" width="0" hidden="1" customWidth="1"/>
    <col min="8202" max="8202" width="31.42578125" customWidth="1"/>
    <col min="8203" max="8203" width="26.140625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5" width="14.85546875" customWidth="1"/>
    <col min="8456" max="8456" width="10.7109375" customWidth="1"/>
    <col min="8457" max="8457" width="0" hidden="1" customWidth="1"/>
    <col min="8458" max="8458" width="31.42578125" customWidth="1"/>
    <col min="8459" max="8459" width="26.140625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1" width="14.85546875" customWidth="1"/>
    <col min="8712" max="8712" width="10.7109375" customWidth="1"/>
    <col min="8713" max="8713" width="0" hidden="1" customWidth="1"/>
    <col min="8714" max="8714" width="31.42578125" customWidth="1"/>
    <col min="8715" max="8715" width="26.140625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7" width="14.85546875" customWidth="1"/>
    <col min="8968" max="8968" width="10.7109375" customWidth="1"/>
    <col min="8969" max="8969" width="0" hidden="1" customWidth="1"/>
    <col min="8970" max="8970" width="31.42578125" customWidth="1"/>
    <col min="8971" max="8971" width="26.140625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3" width="14.85546875" customWidth="1"/>
    <col min="9224" max="9224" width="10.7109375" customWidth="1"/>
    <col min="9225" max="9225" width="0" hidden="1" customWidth="1"/>
    <col min="9226" max="9226" width="31.42578125" customWidth="1"/>
    <col min="9227" max="9227" width="26.140625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9" width="14.85546875" customWidth="1"/>
    <col min="9480" max="9480" width="10.7109375" customWidth="1"/>
    <col min="9481" max="9481" width="0" hidden="1" customWidth="1"/>
    <col min="9482" max="9482" width="31.42578125" customWidth="1"/>
    <col min="9483" max="9483" width="26.140625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5" width="14.85546875" customWidth="1"/>
    <col min="9736" max="9736" width="10.7109375" customWidth="1"/>
    <col min="9737" max="9737" width="0" hidden="1" customWidth="1"/>
    <col min="9738" max="9738" width="31.42578125" customWidth="1"/>
    <col min="9739" max="9739" width="26.140625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1" width="14.85546875" customWidth="1"/>
    <col min="9992" max="9992" width="10.7109375" customWidth="1"/>
    <col min="9993" max="9993" width="0" hidden="1" customWidth="1"/>
    <col min="9994" max="9994" width="31.42578125" customWidth="1"/>
    <col min="9995" max="9995" width="26.140625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7" width="14.85546875" customWidth="1"/>
    <col min="10248" max="10248" width="10.7109375" customWidth="1"/>
    <col min="10249" max="10249" width="0" hidden="1" customWidth="1"/>
    <col min="10250" max="10250" width="31.42578125" customWidth="1"/>
    <col min="10251" max="10251" width="26.140625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3" width="14.85546875" customWidth="1"/>
    <col min="10504" max="10504" width="10.7109375" customWidth="1"/>
    <col min="10505" max="10505" width="0" hidden="1" customWidth="1"/>
    <col min="10506" max="10506" width="31.42578125" customWidth="1"/>
    <col min="10507" max="10507" width="26.140625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9" width="14.85546875" customWidth="1"/>
    <col min="10760" max="10760" width="10.7109375" customWidth="1"/>
    <col min="10761" max="10761" width="0" hidden="1" customWidth="1"/>
    <col min="10762" max="10762" width="31.42578125" customWidth="1"/>
    <col min="10763" max="10763" width="26.140625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5" width="14.85546875" customWidth="1"/>
    <col min="11016" max="11016" width="10.7109375" customWidth="1"/>
    <col min="11017" max="11017" width="0" hidden="1" customWidth="1"/>
    <col min="11018" max="11018" width="31.42578125" customWidth="1"/>
    <col min="11019" max="11019" width="26.140625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1" width="14.85546875" customWidth="1"/>
    <col min="11272" max="11272" width="10.7109375" customWidth="1"/>
    <col min="11273" max="11273" width="0" hidden="1" customWidth="1"/>
    <col min="11274" max="11274" width="31.42578125" customWidth="1"/>
    <col min="11275" max="11275" width="26.140625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7" width="14.85546875" customWidth="1"/>
    <col min="11528" max="11528" width="10.7109375" customWidth="1"/>
    <col min="11529" max="11529" width="0" hidden="1" customWidth="1"/>
    <col min="11530" max="11530" width="31.42578125" customWidth="1"/>
    <col min="11531" max="11531" width="26.140625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3" width="14.85546875" customWidth="1"/>
    <col min="11784" max="11784" width="10.7109375" customWidth="1"/>
    <col min="11785" max="11785" width="0" hidden="1" customWidth="1"/>
    <col min="11786" max="11786" width="31.42578125" customWidth="1"/>
    <col min="11787" max="11787" width="26.140625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9" width="14.85546875" customWidth="1"/>
    <col min="12040" max="12040" width="10.7109375" customWidth="1"/>
    <col min="12041" max="12041" width="0" hidden="1" customWidth="1"/>
    <col min="12042" max="12042" width="31.42578125" customWidth="1"/>
    <col min="12043" max="12043" width="26.140625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5" width="14.85546875" customWidth="1"/>
    <col min="12296" max="12296" width="10.7109375" customWidth="1"/>
    <col min="12297" max="12297" width="0" hidden="1" customWidth="1"/>
    <col min="12298" max="12298" width="31.42578125" customWidth="1"/>
    <col min="12299" max="12299" width="26.140625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1" width="14.85546875" customWidth="1"/>
    <col min="12552" max="12552" width="10.7109375" customWidth="1"/>
    <col min="12553" max="12553" width="0" hidden="1" customWidth="1"/>
    <col min="12554" max="12554" width="31.42578125" customWidth="1"/>
    <col min="12555" max="12555" width="26.140625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7" width="14.85546875" customWidth="1"/>
    <col min="12808" max="12808" width="10.7109375" customWidth="1"/>
    <col min="12809" max="12809" width="0" hidden="1" customWidth="1"/>
    <col min="12810" max="12810" width="31.42578125" customWidth="1"/>
    <col min="12811" max="12811" width="26.140625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3" width="14.85546875" customWidth="1"/>
    <col min="13064" max="13064" width="10.7109375" customWidth="1"/>
    <col min="13065" max="13065" width="0" hidden="1" customWidth="1"/>
    <col min="13066" max="13066" width="31.42578125" customWidth="1"/>
    <col min="13067" max="13067" width="26.140625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9" width="14.85546875" customWidth="1"/>
    <col min="13320" max="13320" width="10.7109375" customWidth="1"/>
    <col min="13321" max="13321" width="0" hidden="1" customWidth="1"/>
    <col min="13322" max="13322" width="31.42578125" customWidth="1"/>
    <col min="13323" max="13323" width="26.140625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5" width="14.85546875" customWidth="1"/>
    <col min="13576" max="13576" width="10.7109375" customWidth="1"/>
    <col min="13577" max="13577" width="0" hidden="1" customWidth="1"/>
    <col min="13578" max="13578" width="31.42578125" customWidth="1"/>
    <col min="13579" max="13579" width="26.140625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1" width="14.85546875" customWidth="1"/>
    <col min="13832" max="13832" width="10.7109375" customWidth="1"/>
    <col min="13833" max="13833" width="0" hidden="1" customWidth="1"/>
    <col min="13834" max="13834" width="31.42578125" customWidth="1"/>
    <col min="13835" max="13835" width="26.140625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7" width="14.85546875" customWidth="1"/>
    <col min="14088" max="14088" width="10.7109375" customWidth="1"/>
    <col min="14089" max="14089" width="0" hidden="1" customWidth="1"/>
    <col min="14090" max="14090" width="31.42578125" customWidth="1"/>
    <col min="14091" max="14091" width="26.140625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3" width="14.85546875" customWidth="1"/>
    <col min="14344" max="14344" width="10.7109375" customWidth="1"/>
    <col min="14345" max="14345" width="0" hidden="1" customWidth="1"/>
    <col min="14346" max="14346" width="31.42578125" customWidth="1"/>
    <col min="14347" max="14347" width="26.140625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9" width="14.85546875" customWidth="1"/>
    <col min="14600" max="14600" width="10.7109375" customWidth="1"/>
    <col min="14601" max="14601" width="0" hidden="1" customWidth="1"/>
    <col min="14602" max="14602" width="31.42578125" customWidth="1"/>
    <col min="14603" max="14603" width="26.140625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5" width="14.85546875" customWidth="1"/>
    <col min="14856" max="14856" width="10.7109375" customWidth="1"/>
    <col min="14857" max="14857" width="0" hidden="1" customWidth="1"/>
    <col min="14858" max="14858" width="31.42578125" customWidth="1"/>
    <col min="14859" max="14859" width="26.140625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1" width="14.85546875" customWidth="1"/>
    <col min="15112" max="15112" width="10.7109375" customWidth="1"/>
    <col min="15113" max="15113" width="0" hidden="1" customWidth="1"/>
    <col min="15114" max="15114" width="31.42578125" customWidth="1"/>
    <col min="15115" max="15115" width="26.140625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7" width="14.85546875" customWidth="1"/>
    <col min="15368" max="15368" width="10.7109375" customWidth="1"/>
    <col min="15369" max="15369" width="0" hidden="1" customWidth="1"/>
    <col min="15370" max="15370" width="31.42578125" customWidth="1"/>
    <col min="15371" max="15371" width="26.140625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3" width="14.85546875" customWidth="1"/>
    <col min="15624" max="15624" width="10.7109375" customWidth="1"/>
    <col min="15625" max="15625" width="0" hidden="1" customWidth="1"/>
    <col min="15626" max="15626" width="31.42578125" customWidth="1"/>
    <col min="15627" max="15627" width="26.140625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9" width="14.85546875" customWidth="1"/>
    <col min="15880" max="15880" width="10.7109375" customWidth="1"/>
    <col min="15881" max="15881" width="0" hidden="1" customWidth="1"/>
    <col min="15882" max="15882" width="31.42578125" customWidth="1"/>
    <col min="15883" max="15883" width="26.140625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5" width="14.85546875" customWidth="1"/>
    <col min="16136" max="16136" width="10.7109375" customWidth="1"/>
    <col min="16137" max="16137" width="0" hidden="1" customWidth="1"/>
    <col min="16138" max="16138" width="31.42578125" customWidth="1"/>
    <col min="16139" max="16139" width="26.140625" customWidth="1"/>
  </cols>
  <sheetData>
    <row r="1" spans="1:10" s="1" customFormat="1" ht="52.5" customHeight="1" x14ac:dyDescent="0.25">
      <c r="A1" s="74" t="s">
        <v>222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x14ac:dyDescent="0.25">
      <c r="A2" s="2"/>
      <c r="B2" s="2"/>
      <c r="C2" s="2"/>
      <c r="D2" s="3"/>
      <c r="H2" s="4" t="s">
        <v>0</v>
      </c>
    </row>
    <row r="3" spans="1:10" s="10" customFormat="1" ht="51" customHeight="1" x14ac:dyDescent="0.25">
      <c r="A3" s="75" t="s">
        <v>1</v>
      </c>
      <c r="B3" s="75"/>
      <c r="C3" s="75"/>
      <c r="D3" s="75"/>
      <c r="E3" s="5" t="s">
        <v>2</v>
      </c>
      <c r="F3" s="6" t="s">
        <v>187</v>
      </c>
      <c r="G3" s="7" t="s">
        <v>223</v>
      </c>
      <c r="H3" s="7" t="s">
        <v>3</v>
      </c>
      <c r="I3" s="8"/>
      <c r="J3" s="9" t="s">
        <v>4</v>
      </c>
    </row>
    <row r="4" spans="1:10" s="1" customFormat="1" x14ac:dyDescent="0.25">
      <c r="A4" s="40" t="s">
        <v>188</v>
      </c>
      <c r="B4" s="40" t="s">
        <v>13</v>
      </c>
      <c r="C4" s="40" t="s">
        <v>7</v>
      </c>
      <c r="D4" s="40" t="s">
        <v>189</v>
      </c>
      <c r="E4" s="41" t="s">
        <v>190</v>
      </c>
      <c r="F4" s="42">
        <f>F5+F6+F7+F8+F9+F10+F11+F12+F13+F14+F15+F16+F17+F18+F19+F20+F21+F22</f>
        <v>414701</v>
      </c>
      <c r="G4" s="42">
        <f>G5+G6+G7+G8+G9+G10+G11+G12+G13+G14+G15+G16+G17+G18+G19+G20+G21+G22</f>
        <v>173025</v>
      </c>
      <c r="H4" s="43">
        <f>G4/F4*100</f>
        <v>41.722831630500046</v>
      </c>
      <c r="I4" s="44"/>
      <c r="J4" s="45"/>
    </row>
    <row r="5" spans="1:10" s="14" customFormat="1" ht="60.75" customHeight="1" x14ac:dyDescent="0.25">
      <c r="A5" s="46" t="s">
        <v>5</v>
      </c>
      <c r="B5" s="46" t="s">
        <v>6</v>
      </c>
      <c r="C5" s="46" t="s">
        <v>7</v>
      </c>
      <c r="D5" s="46" t="s">
        <v>8</v>
      </c>
      <c r="E5" s="47" t="s">
        <v>9</v>
      </c>
      <c r="F5" s="48">
        <v>324867</v>
      </c>
      <c r="G5" s="12">
        <v>125712</v>
      </c>
      <c r="H5" s="11">
        <f>G5/F5*100</f>
        <v>38.696451163091353</v>
      </c>
      <c r="J5" s="73" t="s">
        <v>228</v>
      </c>
    </row>
    <row r="6" spans="1:10" ht="30" customHeight="1" x14ac:dyDescent="0.25">
      <c r="A6" s="46" t="s">
        <v>10</v>
      </c>
      <c r="B6" s="46" t="s">
        <v>6</v>
      </c>
      <c r="C6" s="46" t="s">
        <v>7</v>
      </c>
      <c r="D6" s="46" t="s">
        <v>8</v>
      </c>
      <c r="E6" s="47" t="s">
        <v>11</v>
      </c>
      <c r="F6" s="48">
        <v>44091</v>
      </c>
      <c r="G6" s="12">
        <v>23067</v>
      </c>
      <c r="H6" s="11">
        <f t="shared" ref="H6:H61" si="0">G6/F6*100</f>
        <v>52.316799346805475</v>
      </c>
      <c r="J6" s="13"/>
    </row>
    <row r="7" spans="1:10" ht="33" customHeight="1" x14ac:dyDescent="0.25">
      <c r="A7" s="46" t="s">
        <v>12</v>
      </c>
      <c r="B7" s="46" t="s">
        <v>13</v>
      </c>
      <c r="C7" s="46" t="s">
        <v>7</v>
      </c>
      <c r="D7" s="46" t="s">
        <v>8</v>
      </c>
      <c r="E7" s="47" t="s">
        <v>14</v>
      </c>
      <c r="F7" s="48">
        <v>9190</v>
      </c>
      <c r="G7" s="12">
        <v>7119</v>
      </c>
      <c r="H7" s="11">
        <f t="shared" si="0"/>
        <v>77.464635473340593</v>
      </c>
      <c r="J7" s="13"/>
    </row>
    <row r="8" spans="1:10" x14ac:dyDescent="0.25">
      <c r="A8" s="46" t="s">
        <v>15</v>
      </c>
      <c r="B8" s="46" t="s">
        <v>13</v>
      </c>
      <c r="C8" s="46" t="s">
        <v>7</v>
      </c>
      <c r="D8" s="46" t="s">
        <v>8</v>
      </c>
      <c r="E8" s="47" t="s">
        <v>16</v>
      </c>
      <c r="F8" s="48">
        <v>2601</v>
      </c>
      <c r="G8" s="12">
        <v>3638</v>
      </c>
      <c r="H8" s="11">
        <f t="shared" si="0"/>
        <v>139.86928104575162</v>
      </c>
      <c r="J8" s="13"/>
    </row>
    <row r="9" spans="1:10" ht="39" x14ac:dyDescent="0.25">
      <c r="A9" s="46" t="s">
        <v>17</v>
      </c>
      <c r="B9" s="46" t="s">
        <v>13</v>
      </c>
      <c r="C9" s="46" t="s">
        <v>7</v>
      </c>
      <c r="D9" s="46" t="s">
        <v>8</v>
      </c>
      <c r="E9" s="47" t="s">
        <v>18</v>
      </c>
      <c r="F9" s="48">
        <v>1592</v>
      </c>
      <c r="G9" s="12">
        <v>1832</v>
      </c>
      <c r="H9" s="11">
        <f t="shared" si="0"/>
        <v>115.07537688442211</v>
      </c>
      <c r="J9" s="13"/>
    </row>
    <row r="10" spans="1:10" ht="25.5" customHeight="1" x14ac:dyDescent="0.25">
      <c r="A10" s="49" t="s">
        <v>19</v>
      </c>
      <c r="B10" s="46" t="s">
        <v>13</v>
      </c>
      <c r="C10" s="46" t="s">
        <v>7</v>
      </c>
      <c r="D10" s="46" t="s">
        <v>8</v>
      </c>
      <c r="E10" s="47" t="s">
        <v>20</v>
      </c>
      <c r="F10" s="48">
        <v>3998</v>
      </c>
      <c r="G10" s="12">
        <v>402</v>
      </c>
      <c r="H10" s="11">
        <f t="shared" si="0"/>
        <v>10.055027513756878</v>
      </c>
      <c r="J10" s="13" t="s">
        <v>191</v>
      </c>
    </row>
    <row r="11" spans="1:10" ht="39" customHeight="1" x14ac:dyDescent="0.25">
      <c r="A11" s="49" t="s">
        <v>21</v>
      </c>
      <c r="B11" s="46" t="s">
        <v>13</v>
      </c>
      <c r="C11" s="46" t="s">
        <v>7</v>
      </c>
      <c r="D11" s="46" t="s">
        <v>8</v>
      </c>
      <c r="E11" s="47" t="s">
        <v>22</v>
      </c>
      <c r="F11" s="48">
        <v>5462</v>
      </c>
      <c r="G11" s="15">
        <v>2649</v>
      </c>
      <c r="H11" s="11">
        <f t="shared" si="0"/>
        <v>48.498718418161843</v>
      </c>
      <c r="J11" s="13" t="s">
        <v>192</v>
      </c>
    </row>
    <row r="12" spans="1:10" ht="27" customHeight="1" x14ac:dyDescent="0.25">
      <c r="A12" s="49" t="s">
        <v>23</v>
      </c>
      <c r="B12" s="46" t="s">
        <v>13</v>
      </c>
      <c r="C12" s="46" t="s">
        <v>7</v>
      </c>
      <c r="D12" s="46" t="s">
        <v>8</v>
      </c>
      <c r="E12" s="47" t="s">
        <v>24</v>
      </c>
      <c r="F12" s="48">
        <v>5981</v>
      </c>
      <c r="G12" s="15">
        <v>467</v>
      </c>
      <c r="H12" s="11">
        <f t="shared" si="0"/>
        <v>7.8080588530346091</v>
      </c>
      <c r="J12" s="13" t="s">
        <v>191</v>
      </c>
    </row>
    <row r="13" spans="1:10" ht="26.25" x14ac:dyDescent="0.25">
      <c r="A13" s="46" t="s">
        <v>25</v>
      </c>
      <c r="B13" s="46" t="s">
        <v>6</v>
      </c>
      <c r="C13" s="46" t="s">
        <v>7</v>
      </c>
      <c r="D13" s="46" t="s">
        <v>8</v>
      </c>
      <c r="E13" s="47" t="s">
        <v>26</v>
      </c>
      <c r="F13" s="48">
        <v>2408</v>
      </c>
      <c r="G13" s="12">
        <v>1665</v>
      </c>
      <c r="H13" s="11">
        <f t="shared" si="0"/>
        <v>69.144518272425245</v>
      </c>
      <c r="J13" s="13"/>
    </row>
    <row r="14" spans="1:10" s="16" customFormat="1" ht="51.75" x14ac:dyDescent="0.25">
      <c r="A14" s="46" t="s">
        <v>193</v>
      </c>
      <c r="B14" s="46" t="s">
        <v>28</v>
      </c>
      <c r="C14" s="46" t="s">
        <v>7</v>
      </c>
      <c r="D14" s="46" t="s">
        <v>29</v>
      </c>
      <c r="E14" s="50" t="s">
        <v>110</v>
      </c>
      <c r="F14" s="48">
        <v>50</v>
      </c>
      <c r="G14" s="12">
        <v>0</v>
      </c>
      <c r="H14" s="11">
        <f t="shared" si="0"/>
        <v>0</v>
      </c>
      <c r="J14" s="13" t="s">
        <v>194</v>
      </c>
    </row>
    <row r="15" spans="1:10" ht="77.25" x14ac:dyDescent="0.25">
      <c r="A15" s="46" t="s">
        <v>27</v>
      </c>
      <c r="B15" s="46" t="s">
        <v>28</v>
      </c>
      <c r="C15" s="46" t="s">
        <v>7</v>
      </c>
      <c r="D15" s="46" t="s">
        <v>29</v>
      </c>
      <c r="E15" s="50" t="s">
        <v>30</v>
      </c>
      <c r="F15" s="51">
        <v>5500</v>
      </c>
      <c r="G15" s="12">
        <v>1856</v>
      </c>
      <c r="H15" s="11">
        <f t="shared" si="0"/>
        <v>33.745454545454542</v>
      </c>
      <c r="J15" s="13" t="s">
        <v>195</v>
      </c>
    </row>
    <row r="16" spans="1:10" ht="39" x14ac:dyDescent="0.25">
      <c r="A16" s="46" t="s">
        <v>31</v>
      </c>
      <c r="B16" s="46" t="s">
        <v>28</v>
      </c>
      <c r="C16" s="46" t="s">
        <v>7</v>
      </c>
      <c r="D16" s="46" t="s">
        <v>29</v>
      </c>
      <c r="E16" s="50" t="s">
        <v>32</v>
      </c>
      <c r="F16" s="51">
        <v>2500</v>
      </c>
      <c r="G16" s="12">
        <v>1148</v>
      </c>
      <c r="H16" s="11">
        <f t="shared" si="0"/>
        <v>45.92</v>
      </c>
      <c r="J16" s="13" t="s">
        <v>196</v>
      </c>
    </row>
    <row r="17" spans="1:11" s="14" customFormat="1" ht="25.5" customHeight="1" x14ac:dyDescent="0.25">
      <c r="A17" s="46" t="s">
        <v>33</v>
      </c>
      <c r="B17" s="46" t="s">
        <v>28</v>
      </c>
      <c r="C17" s="46" t="s">
        <v>7</v>
      </c>
      <c r="D17" s="46" t="s">
        <v>29</v>
      </c>
      <c r="E17" s="52" t="s">
        <v>34</v>
      </c>
      <c r="F17" s="48">
        <v>220</v>
      </c>
      <c r="G17" s="12">
        <v>102</v>
      </c>
      <c r="H17" s="11">
        <f t="shared" si="0"/>
        <v>46.36363636363636</v>
      </c>
      <c r="J17" s="13"/>
    </row>
    <row r="18" spans="1:11" ht="28.5" customHeight="1" x14ac:dyDescent="0.25">
      <c r="A18" s="46" t="s">
        <v>35</v>
      </c>
      <c r="B18" s="46" t="s">
        <v>6</v>
      </c>
      <c r="C18" s="46" t="s">
        <v>7</v>
      </c>
      <c r="D18" s="46" t="s">
        <v>29</v>
      </c>
      <c r="E18" s="47" t="s">
        <v>36</v>
      </c>
      <c r="F18" s="48">
        <v>2474</v>
      </c>
      <c r="G18" s="12">
        <v>417</v>
      </c>
      <c r="H18" s="11">
        <f t="shared" si="0"/>
        <v>16.855295068714632</v>
      </c>
      <c r="J18" s="18"/>
    </row>
    <row r="19" spans="1:11" s="16" customFormat="1" ht="29.25" customHeight="1" x14ac:dyDescent="0.25">
      <c r="A19" s="46" t="s">
        <v>37</v>
      </c>
      <c r="B19" s="46" t="s">
        <v>28</v>
      </c>
      <c r="C19" s="46" t="s">
        <v>7</v>
      </c>
      <c r="D19" s="46" t="s">
        <v>38</v>
      </c>
      <c r="E19" s="52" t="s">
        <v>39</v>
      </c>
      <c r="F19" s="48">
        <v>200</v>
      </c>
      <c r="G19" s="19">
        <v>25</v>
      </c>
      <c r="H19" s="11">
        <f t="shared" si="0"/>
        <v>12.5</v>
      </c>
      <c r="J19" s="13" t="s">
        <v>197</v>
      </c>
    </row>
    <row r="20" spans="1:11" s="16" customFormat="1" ht="80.25" customHeight="1" x14ac:dyDescent="0.25">
      <c r="A20" s="46" t="s">
        <v>198</v>
      </c>
      <c r="B20" s="46" t="s">
        <v>28</v>
      </c>
      <c r="C20" s="46" t="s">
        <v>7</v>
      </c>
      <c r="D20" s="46" t="s">
        <v>199</v>
      </c>
      <c r="E20" s="47" t="s">
        <v>200</v>
      </c>
      <c r="F20" s="48">
        <v>212</v>
      </c>
      <c r="G20" s="19">
        <v>70</v>
      </c>
      <c r="H20" s="11">
        <f t="shared" si="0"/>
        <v>33.018867924528301</v>
      </c>
      <c r="J20" s="13"/>
    </row>
    <row r="21" spans="1:11" s="16" customFormat="1" ht="51.75" x14ac:dyDescent="0.25">
      <c r="A21" s="46" t="s">
        <v>40</v>
      </c>
      <c r="B21" s="46" t="s">
        <v>28</v>
      </c>
      <c r="C21" s="46" t="s">
        <v>7</v>
      </c>
      <c r="D21" s="46" t="s">
        <v>41</v>
      </c>
      <c r="E21" s="50" t="s">
        <v>42</v>
      </c>
      <c r="F21" s="48">
        <v>2000</v>
      </c>
      <c r="G21" s="19">
        <v>2214</v>
      </c>
      <c r="H21" s="11">
        <f t="shared" si="0"/>
        <v>110.7</v>
      </c>
      <c r="J21" s="13"/>
    </row>
    <row r="22" spans="1:11" s="16" customFormat="1" ht="77.25" x14ac:dyDescent="0.25">
      <c r="A22" s="46" t="s">
        <v>43</v>
      </c>
      <c r="B22" s="46" t="s">
        <v>28</v>
      </c>
      <c r="C22" s="46" t="s">
        <v>7</v>
      </c>
      <c r="D22" s="46" t="s">
        <v>44</v>
      </c>
      <c r="E22" s="52" t="s">
        <v>45</v>
      </c>
      <c r="F22" s="48">
        <v>1355</v>
      </c>
      <c r="G22" s="19">
        <v>642</v>
      </c>
      <c r="H22" s="11">
        <f t="shared" si="0"/>
        <v>47.38007380073801</v>
      </c>
      <c r="J22" s="13"/>
    </row>
    <row r="23" spans="1:11" s="16" customFormat="1" ht="19.5" customHeight="1" x14ac:dyDescent="0.25">
      <c r="A23" s="40" t="s">
        <v>201</v>
      </c>
      <c r="B23" s="40" t="s">
        <v>13</v>
      </c>
      <c r="C23" s="40" t="s">
        <v>7</v>
      </c>
      <c r="D23" s="40" t="s">
        <v>189</v>
      </c>
      <c r="E23" s="41" t="s">
        <v>202</v>
      </c>
      <c r="F23" s="42">
        <f>F24+F25+F27+F28+F29+F30+F31+F32+F34+F35+F36+F37+F38+F39+F40+F41+F42+F43+F44+F45+F46+F47+F48+F49+F50+F51+F52+F53+F54+F55+F56+F57+F58+F59+F60</f>
        <v>797485.40000000014</v>
      </c>
      <c r="G23" s="42">
        <f>G24+G25+G27+G28+G29+G30+G31+G32+G34+G35+G36+G37+G38+G39+G40+G41+G42+G43+G44+G45+G46+G47+G48+G49+G50+G51+G52+G53+G54+G55+G56+G57+G58+G59+G60</f>
        <v>443314.89999999985</v>
      </c>
      <c r="H23" s="11">
        <f t="shared" si="0"/>
        <v>55.589092916309156</v>
      </c>
      <c r="J23" s="13"/>
    </row>
    <row r="24" spans="1:11" s="16" customFormat="1" ht="45" customHeight="1" x14ac:dyDescent="0.25">
      <c r="A24" s="46" t="s">
        <v>47</v>
      </c>
      <c r="B24" s="46" t="s">
        <v>28</v>
      </c>
      <c r="C24" s="46" t="s">
        <v>7</v>
      </c>
      <c r="D24" s="46" t="s">
        <v>46</v>
      </c>
      <c r="E24" s="47" t="s">
        <v>203</v>
      </c>
      <c r="F24" s="53">
        <v>103393</v>
      </c>
      <c r="G24" s="20">
        <v>51696</v>
      </c>
      <c r="H24" s="11">
        <f t="shared" si="0"/>
        <v>49.999516408267489</v>
      </c>
      <c r="J24" s="13"/>
    </row>
    <row r="25" spans="1:11" s="16" customFormat="1" ht="29.25" customHeight="1" x14ac:dyDescent="0.25">
      <c r="A25" s="46" t="s">
        <v>48</v>
      </c>
      <c r="B25" s="46" t="s">
        <v>28</v>
      </c>
      <c r="C25" s="46" t="s">
        <v>7</v>
      </c>
      <c r="D25" s="46" t="s">
        <v>46</v>
      </c>
      <c r="E25" s="54" t="s">
        <v>49</v>
      </c>
      <c r="F25" s="51">
        <v>7616.1</v>
      </c>
      <c r="G25" s="20">
        <v>3804</v>
      </c>
      <c r="H25" s="11">
        <f t="shared" si="0"/>
        <v>49.946823177216679</v>
      </c>
      <c r="J25" s="13"/>
    </row>
    <row r="26" spans="1:11" s="16" customFormat="1" ht="15.75" customHeight="1" x14ac:dyDescent="0.25">
      <c r="A26" s="46" t="s">
        <v>50</v>
      </c>
      <c r="B26" s="46" t="s">
        <v>28</v>
      </c>
      <c r="C26" s="46" t="s">
        <v>7</v>
      </c>
      <c r="D26" s="46" t="s">
        <v>46</v>
      </c>
      <c r="E26" s="54" t="s">
        <v>51</v>
      </c>
      <c r="F26" s="51">
        <v>380</v>
      </c>
      <c r="G26" s="20">
        <v>380</v>
      </c>
      <c r="H26" s="11">
        <f t="shared" si="0"/>
        <v>100</v>
      </c>
      <c r="J26" s="13"/>
    </row>
    <row r="27" spans="1:11" s="16" customFormat="1" ht="51.75" x14ac:dyDescent="0.25">
      <c r="A27" s="46" t="s">
        <v>52</v>
      </c>
      <c r="B27" s="46" t="s">
        <v>28</v>
      </c>
      <c r="C27" s="46" t="s">
        <v>7</v>
      </c>
      <c r="D27" s="46" t="s">
        <v>46</v>
      </c>
      <c r="E27" s="50" t="s">
        <v>204</v>
      </c>
      <c r="F27" s="48">
        <v>12609.9</v>
      </c>
      <c r="G27" s="21">
        <v>0</v>
      </c>
      <c r="H27" s="11">
        <f t="shared" si="0"/>
        <v>0</v>
      </c>
      <c r="J27" s="13" t="s">
        <v>205</v>
      </c>
      <c r="K27" s="22"/>
    </row>
    <row r="28" spans="1:11" s="16" customFormat="1" ht="66" customHeight="1" x14ac:dyDescent="0.25">
      <c r="A28" s="55" t="s">
        <v>53</v>
      </c>
      <c r="B28" s="55" t="s">
        <v>28</v>
      </c>
      <c r="C28" s="55" t="s">
        <v>7</v>
      </c>
      <c r="D28" s="55" t="s">
        <v>46</v>
      </c>
      <c r="E28" s="56" t="s">
        <v>206</v>
      </c>
      <c r="F28" s="48">
        <v>681.9</v>
      </c>
      <c r="G28" s="19">
        <v>491.6</v>
      </c>
      <c r="H28" s="11">
        <f t="shared" si="0"/>
        <v>72.09268221146796</v>
      </c>
      <c r="J28" s="13" t="s">
        <v>225</v>
      </c>
    </row>
    <row r="29" spans="1:11" s="16" customFormat="1" ht="64.5" x14ac:dyDescent="0.25">
      <c r="A29" s="46" t="s">
        <v>54</v>
      </c>
      <c r="B29" s="46" t="s">
        <v>28</v>
      </c>
      <c r="C29" s="46" t="s">
        <v>7</v>
      </c>
      <c r="D29" s="46" t="s">
        <v>46</v>
      </c>
      <c r="E29" s="57" t="s">
        <v>55</v>
      </c>
      <c r="F29" s="48">
        <v>12016.4</v>
      </c>
      <c r="G29" s="19">
        <v>6296.5</v>
      </c>
      <c r="H29" s="11">
        <f t="shared" si="0"/>
        <v>52.399221064545124</v>
      </c>
      <c r="J29" s="58"/>
    </row>
    <row r="30" spans="1:11" s="16" customFormat="1" ht="55.5" customHeight="1" x14ac:dyDescent="0.25">
      <c r="A30" s="46" t="s">
        <v>59</v>
      </c>
      <c r="B30" s="46" t="s">
        <v>28</v>
      </c>
      <c r="C30" s="59" t="s">
        <v>7</v>
      </c>
      <c r="D30" s="59" t="s">
        <v>46</v>
      </c>
      <c r="E30" s="60" t="s">
        <v>207</v>
      </c>
      <c r="F30" s="61">
        <v>968.5</v>
      </c>
      <c r="G30" s="19">
        <v>0</v>
      </c>
      <c r="H30" s="11">
        <f t="shared" si="0"/>
        <v>0</v>
      </c>
      <c r="J30" s="13" t="s">
        <v>227</v>
      </c>
    </row>
    <row r="31" spans="1:11" s="16" customFormat="1" ht="48.75" customHeight="1" x14ac:dyDescent="0.25">
      <c r="A31" s="62" t="s">
        <v>60</v>
      </c>
      <c r="B31" s="46" t="s">
        <v>28</v>
      </c>
      <c r="C31" s="59" t="s">
        <v>7</v>
      </c>
      <c r="D31" s="59" t="s">
        <v>46</v>
      </c>
      <c r="E31" s="60" t="s">
        <v>208</v>
      </c>
      <c r="F31" s="61">
        <v>254.7</v>
      </c>
      <c r="G31" s="19">
        <v>254.7</v>
      </c>
      <c r="H31" s="11">
        <f t="shared" si="0"/>
        <v>100</v>
      </c>
      <c r="J31" s="13" t="s">
        <v>226</v>
      </c>
    </row>
    <row r="32" spans="1:11" s="16" customFormat="1" ht="56.25" customHeight="1" x14ac:dyDescent="0.25">
      <c r="A32" s="62" t="s">
        <v>56</v>
      </c>
      <c r="B32" s="46" t="s">
        <v>28</v>
      </c>
      <c r="C32" s="59" t="s">
        <v>7</v>
      </c>
      <c r="D32" s="59" t="s">
        <v>46</v>
      </c>
      <c r="E32" s="60" t="s">
        <v>209</v>
      </c>
      <c r="F32" s="61">
        <v>2000</v>
      </c>
      <c r="G32" s="19">
        <v>2000</v>
      </c>
      <c r="H32" s="11">
        <f t="shared" si="0"/>
        <v>100</v>
      </c>
      <c r="J32" s="13" t="s">
        <v>226</v>
      </c>
    </row>
    <row r="33" spans="1:10" s="16" customFormat="1" ht="30" customHeight="1" x14ac:dyDescent="0.25">
      <c r="A33" s="62" t="s">
        <v>57</v>
      </c>
      <c r="B33" s="46" t="s">
        <v>28</v>
      </c>
      <c r="C33" s="59" t="s">
        <v>7</v>
      </c>
      <c r="D33" s="59" t="s">
        <v>46</v>
      </c>
      <c r="E33" s="60" t="s">
        <v>58</v>
      </c>
      <c r="F33" s="61">
        <v>779.9</v>
      </c>
      <c r="G33" s="19">
        <v>779.9</v>
      </c>
      <c r="H33" s="11">
        <f t="shared" si="0"/>
        <v>100</v>
      </c>
      <c r="J33" s="17"/>
    </row>
    <row r="34" spans="1:10" s="16" customFormat="1" ht="55.5" customHeight="1" x14ac:dyDescent="0.25">
      <c r="A34" s="46" t="s">
        <v>61</v>
      </c>
      <c r="B34" s="46" t="s">
        <v>28</v>
      </c>
      <c r="C34" s="59" t="s">
        <v>7</v>
      </c>
      <c r="D34" s="59" t="s">
        <v>46</v>
      </c>
      <c r="E34" s="50" t="s">
        <v>62</v>
      </c>
      <c r="F34" s="61">
        <v>5245</v>
      </c>
      <c r="G34" s="19"/>
      <c r="H34" s="11">
        <f t="shared" si="0"/>
        <v>0</v>
      </c>
      <c r="J34" s="13" t="s">
        <v>210</v>
      </c>
    </row>
    <row r="35" spans="1:10" s="16" customFormat="1" ht="66.75" customHeight="1" x14ac:dyDescent="0.25">
      <c r="A35" s="46" t="s">
        <v>63</v>
      </c>
      <c r="B35" s="46" t="s">
        <v>28</v>
      </c>
      <c r="C35" s="46" t="s">
        <v>65</v>
      </c>
      <c r="D35" s="46" t="s">
        <v>46</v>
      </c>
      <c r="E35" s="50" t="s">
        <v>66</v>
      </c>
      <c r="F35" s="48">
        <v>6746</v>
      </c>
      <c r="G35" s="20">
        <v>0</v>
      </c>
      <c r="H35" s="11">
        <f t="shared" si="0"/>
        <v>0</v>
      </c>
      <c r="J35" s="13" t="s">
        <v>210</v>
      </c>
    </row>
    <row r="36" spans="1:10" s="16" customFormat="1" ht="41.25" customHeight="1" x14ac:dyDescent="0.25">
      <c r="A36" s="46" t="s">
        <v>63</v>
      </c>
      <c r="B36" s="46" t="s">
        <v>28</v>
      </c>
      <c r="C36" s="46" t="s">
        <v>67</v>
      </c>
      <c r="D36" s="46" t="s">
        <v>46</v>
      </c>
      <c r="E36" s="50" t="s">
        <v>68</v>
      </c>
      <c r="F36" s="48">
        <v>6096.1</v>
      </c>
      <c r="G36" s="20">
        <v>3695.1</v>
      </c>
      <c r="H36" s="11">
        <f t="shared" si="0"/>
        <v>60.614163153491575</v>
      </c>
      <c r="J36" s="17"/>
    </row>
    <row r="37" spans="1:10" ht="78" customHeight="1" x14ac:dyDescent="0.25">
      <c r="A37" s="46" t="s">
        <v>63</v>
      </c>
      <c r="B37" s="46" t="s">
        <v>28</v>
      </c>
      <c r="C37" s="46" t="s">
        <v>69</v>
      </c>
      <c r="D37" s="46" t="s">
        <v>46</v>
      </c>
      <c r="E37" s="50" t="s">
        <v>70</v>
      </c>
      <c r="F37" s="48">
        <v>150.4</v>
      </c>
      <c r="G37" s="19">
        <v>73.400000000000006</v>
      </c>
      <c r="H37" s="11">
        <f t="shared" si="0"/>
        <v>48.803191489361701</v>
      </c>
      <c r="J37" s="13"/>
    </row>
    <row r="38" spans="1:10" ht="83.25" customHeight="1" x14ac:dyDescent="0.25">
      <c r="A38" s="46" t="s">
        <v>63</v>
      </c>
      <c r="B38" s="46" t="s">
        <v>28</v>
      </c>
      <c r="C38" s="46" t="s">
        <v>71</v>
      </c>
      <c r="D38" s="46" t="s">
        <v>46</v>
      </c>
      <c r="E38" s="50" t="s">
        <v>72</v>
      </c>
      <c r="F38" s="48">
        <v>19241.2</v>
      </c>
      <c r="G38" s="19">
        <v>0</v>
      </c>
      <c r="H38" s="11">
        <f t="shared" si="0"/>
        <v>0</v>
      </c>
      <c r="J38" s="13" t="s">
        <v>210</v>
      </c>
    </row>
    <row r="39" spans="1:10" ht="26.25" x14ac:dyDescent="0.25">
      <c r="A39" s="46" t="s">
        <v>63</v>
      </c>
      <c r="B39" s="46" t="s">
        <v>28</v>
      </c>
      <c r="C39" s="46" t="s">
        <v>73</v>
      </c>
      <c r="D39" s="46" t="s">
        <v>46</v>
      </c>
      <c r="E39" s="57" t="s">
        <v>74</v>
      </c>
      <c r="F39" s="48">
        <v>2516.4</v>
      </c>
      <c r="G39" s="19">
        <v>2354.9</v>
      </c>
      <c r="H39" s="11">
        <f t="shared" si="0"/>
        <v>93.582101414719446</v>
      </c>
      <c r="J39" s="13"/>
    </row>
    <row r="40" spans="1:10" ht="39" x14ac:dyDescent="0.25">
      <c r="A40" s="59" t="s">
        <v>63</v>
      </c>
      <c r="B40" s="59" t="s">
        <v>28</v>
      </c>
      <c r="C40" s="59" t="s">
        <v>75</v>
      </c>
      <c r="D40" s="59" t="s">
        <v>46</v>
      </c>
      <c r="E40" s="50" t="s">
        <v>76</v>
      </c>
      <c r="F40" s="61">
        <v>1052</v>
      </c>
      <c r="G40" s="19">
        <v>820.5</v>
      </c>
      <c r="H40" s="11">
        <f t="shared" si="0"/>
        <v>77.99429657794677</v>
      </c>
      <c r="J40" s="13"/>
    </row>
    <row r="41" spans="1:10" ht="93" customHeight="1" x14ac:dyDescent="0.25">
      <c r="A41" s="46" t="s">
        <v>77</v>
      </c>
      <c r="B41" s="46" t="s">
        <v>28</v>
      </c>
      <c r="C41" s="46" t="s">
        <v>78</v>
      </c>
      <c r="D41" s="46" t="s">
        <v>46</v>
      </c>
      <c r="E41" s="63" t="s">
        <v>79</v>
      </c>
      <c r="F41" s="48">
        <v>359088.5</v>
      </c>
      <c r="G41" s="19">
        <v>223424</v>
      </c>
      <c r="H41" s="11">
        <f t="shared" si="0"/>
        <v>62.219759195852831</v>
      </c>
      <c r="J41" s="13"/>
    </row>
    <row r="42" spans="1:10" ht="93" customHeight="1" x14ac:dyDescent="0.25">
      <c r="A42" s="46" t="s">
        <v>77</v>
      </c>
      <c r="B42" s="46" t="s">
        <v>28</v>
      </c>
      <c r="C42" s="46" t="s">
        <v>80</v>
      </c>
      <c r="D42" s="46" t="s">
        <v>46</v>
      </c>
      <c r="E42" s="50" t="s">
        <v>81</v>
      </c>
      <c r="F42" s="48">
        <v>13.6</v>
      </c>
      <c r="G42" s="19">
        <v>0</v>
      </c>
      <c r="H42" s="11">
        <f t="shared" si="0"/>
        <v>0</v>
      </c>
      <c r="J42" s="13" t="s">
        <v>210</v>
      </c>
    </row>
    <row r="43" spans="1:10" ht="63.75" x14ac:dyDescent="0.25">
      <c r="A43" s="46" t="s">
        <v>77</v>
      </c>
      <c r="B43" s="46" t="s">
        <v>28</v>
      </c>
      <c r="C43" s="46" t="s">
        <v>82</v>
      </c>
      <c r="D43" s="46" t="s">
        <v>46</v>
      </c>
      <c r="E43" s="64" t="s">
        <v>83</v>
      </c>
      <c r="F43" s="48">
        <v>118272.6</v>
      </c>
      <c r="G43" s="19">
        <v>69469.7</v>
      </c>
      <c r="H43" s="11">
        <f t="shared" si="0"/>
        <v>58.736934843742326</v>
      </c>
      <c r="J43" s="13"/>
    </row>
    <row r="44" spans="1:10" ht="51.75" customHeight="1" x14ac:dyDescent="0.25">
      <c r="A44" s="46" t="s">
        <v>77</v>
      </c>
      <c r="B44" s="46" t="s">
        <v>28</v>
      </c>
      <c r="C44" s="46" t="s">
        <v>84</v>
      </c>
      <c r="D44" s="46" t="s">
        <v>46</v>
      </c>
      <c r="E44" s="52" t="s">
        <v>85</v>
      </c>
      <c r="F44" s="48">
        <v>7675.1</v>
      </c>
      <c r="G44" s="19">
        <v>3910.6</v>
      </c>
      <c r="H44" s="11">
        <f t="shared" si="0"/>
        <v>50.951779129913611</v>
      </c>
      <c r="J44" s="13"/>
    </row>
    <row r="45" spans="1:10" ht="42" customHeight="1" x14ac:dyDescent="0.25">
      <c r="A45" s="46" t="s">
        <v>77</v>
      </c>
      <c r="B45" s="46" t="s">
        <v>28</v>
      </c>
      <c r="C45" s="46" t="s">
        <v>86</v>
      </c>
      <c r="D45" s="46" t="s">
        <v>46</v>
      </c>
      <c r="E45" s="50" t="s">
        <v>87</v>
      </c>
      <c r="F45" s="48">
        <v>456.8</v>
      </c>
      <c r="G45" s="19">
        <v>239.6</v>
      </c>
      <c r="H45" s="11">
        <f t="shared" si="0"/>
        <v>52.451838879159361</v>
      </c>
      <c r="J45" s="13"/>
    </row>
    <row r="46" spans="1:10" ht="41.25" customHeight="1" x14ac:dyDescent="0.25">
      <c r="A46" s="46" t="s">
        <v>77</v>
      </c>
      <c r="B46" s="46" t="s">
        <v>28</v>
      </c>
      <c r="C46" s="46" t="s">
        <v>89</v>
      </c>
      <c r="D46" s="46" t="s">
        <v>46</v>
      </c>
      <c r="E46" s="50" t="s">
        <v>90</v>
      </c>
      <c r="F46" s="48">
        <v>1485.8</v>
      </c>
      <c r="G46" s="19">
        <v>776</v>
      </c>
      <c r="H46" s="11">
        <f t="shared" si="0"/>
        <v>52.227756090994745</v>
      </c>
      <c r="J46" s="13"/>
    </row>
    <row r="47" spans="1:10" ht="150.75" customHeight="1" x14ac:dyDescent="0.25">
      <c r="A47" s="46" t="s">
        <v>77</v>
      </c>
      <c r="B47" s="46" t="s">
        <v>28</v>
      </c>
      <c r="C47" s="46" t="s">
        <v>91</v>
      </c>
      <c r="D47" s="46" t="s">
        <v>46</v>
      </c>
      <c r="E47" s="47" t="s">
        <v>92</v>
      </c>
      <c r="F47" s="48">
        <v>129.6</v>
      </c>
      <c r="G47" s="19">
        <v>59.3</v>
      </c>
      <c r="H47" s="11">
        <f t="shared" si="0"/>
        <v>45.756172839506171</v>
      </c>
      <c r="J47" s="13"/>
    </row>
    <row r="48" spans="1:10" ht="42" customHeight="1" x14ac:dyDescent="0.25">
      <c r="A48" s="46" t="s">
        <v>77</v>
      </c>
      <c r="B48" s="46" t="s">
        <v>28</v>
      </c>
      <c r="C48" s="46" t="s">
        <v>93</v>
      </c>
      <c r="D48" s="46" t="s">
        <v>46</v>
      </c>
      <c r="E48" s="50" t="s">
        <v>94</v>
      </c>
      <c r="F48" s="48">
        <v>10</v>
      </c>
      <c r="G48" s="19">
        <v>5</v>
      </c>
      <c r="H48" s="11">
        <f t="shared" si="0"/>
        <v>50</v>
      </c>
      <c r="J48" s="13" t="s">
        <v>88</v>
      </c>
    </row>
    <row r="49" spans="1:10" ht="108" customHeight="1" x14ac:dyDescent="0.25">
      <c r="A49" s="46" t="s">
        <v>77</v>
      </c>
      <c r="B49" s="46" t="s">
        <v>28</v>
      </c>
      <c r="C49" s="46" t="s">
        <v>95</v>
      </c>
      <c r="D49" s="46" t="s">
        <v>46</v>
      </c>
      <c r="E49" s="47" t="s">
        <v>96</v>
      </c>
      <c r="F49" s="48">
        <v>78.900000000000006</v>
      </c>
      <c r="G49" s="19">
        <v>20</v>
      </c>
      <c r="H49" s="11">
        <f t="shared" si="0"/>
        <v>25.348542458808616</v>
      </c>
      <c r="J49" s="13" t="s">
        <v>224</v>
      </c>
    </row>
    <row r="50" spans="1:10" ht="127.5" customHeight="1" x14ac:dyDescent="0.25">
      <c r="A50" s="46" t="s">
        <v>77</v>
      </c>
      <c r="B50" s="46" t="s">
        <v>28</v>
      </c>
      <c r="C50" s="46" t="s">
        <v>97</v>
      </c>
      <c r="D50" s="46" t="s">
        <v>46</v>
      </c>
      <c r="E50" s="50" t="s">
        <v>98</v>
      </c>
      <c r="F50" s="48">
        <v>123.2</v>
      </c>
      <c r="G50" s="19">
        <v>72.099999999999994</v>
      </c>
      <c r="H50" s="11">
        <f t="shared" si="0"/>
        <v>58.522727272727273</v>
      </c>
      <c r="J50" s="13"/>
    </row>
    <row r="51" spans="1:10" ht="51.75" x14ac:dyDescent="0.25">
      <c r="A51" s="46" t="s">
        <v>77</v>
      </c>
      <c r="B51" s="46" t="s">
        <v>28</v>
      </c>
      <c r="C51" s="46" t="s">
        <v>99</v>
      </c>
      <c r="D51" s="46" t="s">
        <v>46</v>
      </c>
      <c r="E51" s="50" t="s">
        <v>100</v>
      </c>
      <c r="F51" s="48">
        <v>458.3</v>
      </c>
      <c r="G51" s="19">
        <v>76.599999999999994</v>
      </c>
      <c r="H51" s="11">
        <f t="shared" si="0"/>
        <v>16.713942832205976</v>
      </c>
      <c r="J51" s="13" t="s">
        <v>224</v>
      </c>
    </row>
    <row r="52" spans="1:10" ht="95.25" customHeight="1" x14ac:dyDescent="0.25">
      <c r="A52" s="46" t="s">
        <v>77</v>
      </c>
      <c r="B52" s="46" t="s">
        <v>28</v>
      </c>
      <c r="C52" s="46" t="s">
        <v>101</v>
      </c>
      <c r="D52" s="46" t="s">
        <v>46</v>
      </c>
      <c r="E52" s="47" t="s">
        <v>102</v>
      </c>
      <c r="F52" s="48">
        <v>475.8</v>
      </c>
      <c r="G52" s="19">
        <v>187.4</v>
      </c>
      <c r="H52" s="11">
        <f t="shared" si="0"/>
        <v>39.386296763345946</v>
      </c>
      <c r="J52" s="13" t="s">
        <v>224</v>
      </c>
    </row>
    <row r="53" spans="1:10" ht="66.75" customHeight="1" x14ac:dyDescent="0.25">
      <c r="A53" s="46" t="s">
        <v>103</v>
      </c>
      <c r="B53" s="46" t="s">
        <v>28</v>
      </c>
      <c r="C53" s="46" t="s">
        <v>7</v>
      </c>
      <c r="D53" s="46" t="s">
        <v>46</v>
      </c>
      <c r="E53" s="47" t="s">
        <v>211</v>
      </c>
      <c r="F53" s="48">
        <v>2082.9</v>
      </c>
      <c r="G53" s="19">
        <v>1019.8</v>
      </c>
      <c r="H53" s="11">
        <f t="shared" si="0"/>
        <v>48.960583801430694</v>
      </c>
      <c r="J53" s="13" t="s">
        <v>225</v>
      </c>
    </row>
    <row r="54" spans="1:10" s="14" customFormat="1" ht="51.75" x14ac:dyDescent="0.25">
      <c r="A54" s="46" t="s">
        <v>104</v>
      </c>
      <c r="B54" s="46" t="s">
        <v>28</v>
      </c>
      <c r="C54" s="46" t="s">
        <v>7</v>
      </c>
      <c r="D54" s="46" t="s">
        <v>46</v>
      </c>
      <c r="E54" s="47" t="s">
        <v>212</v>
      </c>
      <c r="F54" s="48">
        <v>1864</v>
      </c>
      <c r="G54" s="65">
        <v>697.1</v>
      </c>
      <c r="H54" s="11">
        <f t="shared" si="0"/>
        <v>37.398068669527902</v>
      </c>
      <c r="J54" s="66"/>
    </row>
    <row r="55" spans="1:10" ht="51" customHeight="1" x14ac:dyDescent="0.25">
      <c r="A55" s="46" t="s">
        <v>105</v>
      </c>
      <c r="B55" s="46" t="s">
        <v>28</v>
      </c>
      <c r="C55" s="46" t="s">
        <v>7</v>
      </c>
      <c r="D55" s="46" t="s">
        <v>46</v>
      </c>
      <c r="E55" s="50" t="s">
        <v>213</v>
      </c>
      <c r="F55" s="48">
        <v>11.5</v>
      </c>
      <c r="G55" s="67">
        <v>0</v>
      </c>
      <c r="H55" s="11">
        <f t="shared" si="0"/>
        <v>0</v>
      </c>
      <c r="I55" s="68"/>
      <c r="J55" s="68"/>
    </row>
    <row r="56" spans="1:10" ht="39" x14ac:dyDescent="0.25">
      <c r="A56" s="46" t="s">
        <v>106</v>
      </c>
      <c r="B56" s="46" t="s">
        <v>28</v>
      </c>
      <c r="C56" s="46" t="s">
        <v>7</v>
      </c>
      <c r="D56" s="46" t="s">
        <v>46</v>
      </c>
      <c r="E56" s="47" t="s">
        <v>214</v>
      </c>
      <c r="F56" s="48">
        <v>1470.8</v>
      </c>
      <c r="G56" s="67">
        <v>619.29999999999995</v>
      </c>
      <c r="H56" s="11">
        <f t="shared" si="0"/>
        <v>42.106336687516993</v>
      </c>
      <c r="I56" s="68"/>
      <c r="J56" s="68"/>
    </row>
    <row r="57" spans="1:10" ht="64.5" customHeight="1" x14ac:dyDescent="0.25">
      <c r="A57" s="46" t="s">
        <v>215</v>
      </c>
      <c r="B57" s="46" t="s">
        <v>28</v>
      </c>
      <c r="C57" s="46" t="s">
        <v>7</v>
      </c>
      <c r="D57" s="46" t="s">
        <v>46</v>
      </c>
      <c r="E57" s="47" t="s">
        <v>216</v>
      </c>
      <c r="F57" s="48">
        <v>4156.3</v>
      </c>
      <c r="G57" s="71">
        <v>2005</v>
      </c>
      <c r="H57" s="11">
        <f t="shared" si="0"/>
        <v>48.240021172677622</v>
      </c>
      <c r="I57" s="68"/>
      <c r="J57" s="68"/>
    </row>
    <row r="58" spans="1:10" ht="115.5" x14ac:dyDescent="0.25">
      <c r="A58" s="55" t="s">
        <v>107</v>
      </c>
      <c r="B58" s="55" t="s">
        <v>28</v>
      </c>
      <c r="C58" s="55" t="s">
        <v>7</v>
      </c>
      <c r="D58" s="55" t="s">
        <v>46</v>
      </c>
      <c r="E58" s="56" t="s">
        <v>217</v>
      </c>
      <c r="F58" s="48">
        <v>22307.9</v>
      </c>
      <c r="G58" s="72">
        <v>20697.3</v>
      </c>
      <c r="H58" s="11">
        <f t="shared" si="0"/>
        <v>92.780136184938954</v>
      </c>
      <c r="I58" s="68"/>
      <c r="J58" s="68"/>
    </row>
    <row r="59" spans="1:10" ht="39" x14ac:dyDescent="0.25">
      <c r="A59" s="55" t="s">
        <v>108</v>
      </c>
      <c r="B59" s="55" t="s">
        <v>28</v>
      </c>
      <c r="C59" s="55" t="s">
        <v>7</v>
      </c>
      <c r="D59" s="55" t="s">
        <v>46</v>
      </c>
      <c r="E59" s="47" t="s">
        <v>218</v>
      </c>
      <c r="F59" s="48">
        <v>39900</v>
      </c>
      <c r="G59" s="71">
        <v>11970</v>
      </c>
      <c r="H59" s="11">
        <f t="shared" si="0"/>
        <v>30</v>
      </c>
      <c r="I59" s="68"/>
      <c r="J59" s="13" t="s">
        <v>224</v>
      </c>
    </row>
    <row r="60" spans="1:10" ht="26.25" x14ac:dyDescent="0.25">
      <c r="A60" s="46" t="s">
        <v>109</v>
      </c>
      <c r="B60" s="46" t="s">
        <v>28</v>
      </c>
      <c r="C60" s="46" t="s">
        <v>7</v>
      </c>
      <c r="D60" s="46" t="s">
        <v>46</v>
      </c>
      <c r="E60" s="47" t="s">
        <v>219</v>
      </c>
      <c r="F60" s="48">
        <v>56836.2</v>
      </c>
      <c r="G60" s="72">
        <v>36579.4</v>
      </c>
      <c r="H60" s="11">
        <f t="shared" si="0"/>
        <v>64.359334367885253</v>
      </c>
      <c r="I60" s="68"/>
      <c r="J60" s="68"/>
    </row>
    <row r="61" spans="1:10" ht="26.25" x14ac:dyDescent="0.25">
      <c r="A61" s="55" t="s">
        <v>220</v>
      </c>
      <c r="B61" s="55" t="s">
        <v>28</v>
      </c>
      <c r="C61" s="55" t="s">
        <v>7</v>
      </c>
      <c r="D61" s="69" t="s">
        <v>46</v>
      </c>
      <c r="E61" s="70" t="s">
        <v>221</v>
      </c>
      <c r="F61" s="68">
        <v>152.69999999999999</v>
      </c>
      <c r="G61" s="72">
        <v>152.69999999999999</v>
      </c>
      <c r="H61" s="11">
        <f t="shared" si="0"/>
        <v>100</v>
      </c>
      <c r="I61" s="68"/>
      <c r="J61" s="68"/>
    </row>
  </sheetData>
  <mergeCells count="2">
    <mergeCell ref="A1:J1"/>
    <mergeCell ref="A3:D3"/>
  </mergeCells>
  <pageMargins left="0.39374999999999999" right="0.39374999999999999" top="0.59027779999999996" bottom="0.59027779999999996" header="0.39374999999999999" footer="0.39374999999999999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5357-2A11-4E33-8E72-5C072002A8AE}">
  <dimension ref="A1:F43"/>
  <sheetViews>
    <sheetView tabSelected="1" workbookViewId="0">
      <selection activeCell="F34" sqref="F34"/>
    </sheetView>
  </sheetViews>
  <sheetFormatPr defaultRowHeight="15" outlineLevelRow="1" x14ac:dyDescent="0.25"/>
  <cols>
    <col min="1" max="1" width="40" style="26" customWidth="1"/>
    <col min="2" max="2" width="7.7109375" style="26" customWidth="1"/>
    <col min="3" max="3" width="14.7109375" style="26" customWidth="1"/>
    <col min="4" max="4" width="11.7109375" style="26" customWidth="1"/>
    <col min="5" max="5" width="9.140625" style="26"/>
    <col min="6" max="6" width="25.28515625" style="26" customWidth="1"/>
    <col min="7" max="256" width="9.140625" style="26"/>
    <col min="257" max="257" width="40" style="26" customWidth="1"/>
    <col min="258" max="258" width="7.7109375" style="26" customWidth="1"/>
    <col min="259" max="259" width="14.7109375" style="26" customWidth="1"/>
    <col min="260" max="260" width="11.7109375" style="26" customWidth="1"/>
    <col min="261" max="261" width="9.140625" style="26"/>
    <col min="262" max="262" width="25.28515625" style="26" customWidth="1"/>
    <col min="263" max="512" width="9.140625" style="26"/>
    <col min="513" max="513" width="40" style="26" customWidth="1"/>
    <col min="514" max="514" width="7.7109375" style="26" customWidth="1"/>
    <col min="515" max="515" width="14.7109375" style="26" customWidth="1"/>
    <col min="516" max="516" width="11.7109375" style="26" customWidth="1"/>
    <col min="517" max="517" width="9.140625" style="26"/>
    <col min="518" max="518" width="25.28515625" style="26" customWidth="1"/>
    <col min="519" max="768" width="9.140625" style="26"/>
    <col min="769" max="769" width="40" style="26" customWidth="1"/>
    <col min="770" max="770" width="7.7109375" style="26" customWidth="1"/>
    <col min="771" max="771" width="14.7109375" style="26" customWidth="1"/>
    <col min="772" max="772" width="11.7109375" style="26" customWidth="1"/>
    <col min="773" max="773" width="9.140625" style="26"/>
    <col min="774" max="774" width="25.28515625" style="26" customWidth="1"/>
    <col min="775" max="1024" width="9.140625" style="26"/>
    <col min="1025" max="1025" width="40" style="26" customWidth="1"/>
    <col min="1026" max="1026" width="7.7109375" style="26" customWidth="1"/>
    <col min="1027" max="1027" width="14.7109375" style="26" customWidth="1"/>
    <col min="1028" max="1028" width="11.7109375" style="26" customWidth="1"/>
    <col min="1029" max="1029" width="9.140625" style="26"/>
    <col min="1030" max="1030" width="25.28515625" style="26" customWidth="1"/>
    <col min="1031" max="1280" width="9.140625" style="26"/>
    <col min="1281" max="1281" width="40" style="26" customWidth="1"/>
    <col min="1282" max="1282" width="7.7109375" style="26" customWidth="1"/>
    <col min="1283" max="1283" width="14.7109375" style="26" customWidth="1"/>
    <col min="1284" max="1284" width="11.7109375" style="26" customWidth="1"/>
    <col min="1285" max="1285" width="9.140625" style="26"/>
    <col min="1286" max="1286" width="25.28515625" style="26" customWidth="1"/>
    <col min="1287" max="1536" width="9.140625" style="26"/>
    <col min="1537" max="1537" width="40" style="26" customWidth="1"/>
    <col min="1538" max="1538" width="7.7109375" style="26" customWidth="1"/>
    <col min="1539" max="1539" width="14.7109375" style="26" customWidth="1"/>
    <col min="1540" max="1540" width="11.7109375" style="26" customWidth="1"/>
    <col min="1541" max="1541" width="9.140625" style="26"/>
    <col min="1542" max="1542" width="25.28515625" style="26" customWidth="1"/>
    <col min="1543" max="1792" width="9.140625" style="26"/>
    <col min="1793" max="1793" width="40" style="26" customWidth="1"/>
    <col min="1794" max="1794" width="7.7109375" style="26" customWidth="1"/>
    <col min="1795" max="1795" width="14.7109375" style="26" customWidth="1"/>
    <col min="1796" max="1796" width="11.7109375" style="26" customWidth="1"/>
    <col min="1797" max="1797" width="9.140625" style="26"/>
    <col min="1798" max="1798" width="25.28515625" style="26" customWidth="1"/>
    <col min="1799" max="2048" width="9.140625" style="26"/>
    <col min="2049" max="2049" width="40" style="26" customWidth="1"/>
    <col min="2050" max="2050" width="7.7109375" style="26" customWidth="1"/>
    <col min="2051" max="2051" width="14.7109375" style="26" customWidth="1"/>
    <col min="2052" max="2052" width="11.7109375" style="26" customWidth="1"/>
    <col min="2053" max="2053" width="9.140625" style="26"/>
    <col min="2054" max="2054" width="25.28515625" style="26" customWidth="1"/>
    <col min="2055" max="2304" width="9.140625" style="26"/>
    <col min="2305" max="2305" width="40" style="26" customWidth="1"/>
    <col min="2306" max="2306" width="7.7109375" style="26" customWidth="1"/>
    <col min="2307" max="2307" width="14.7109375" style="26" customWidth="1"/>
    <col min="2308" max="2308" width="11.7109375" style="26" customWidth="1"/>
    <col min="2309" max="2309" width="9.140625" style="26"/>
    <col min="2310" max="2310" width="25.28515625" style="26" customWidth="1"/>
    <col min="2311" max="2560" width="9.140625" style="26"/>
    <col min="2561" max="2561" width="40" style="26" customWidth="1"/>
    <col min="2562" max="2562" width="7.7109375" style="26" customWidth="1"/>
    <col min="2563" max="2563" width="14.7109375" style="26" customWidth="1"/>
    <col min="2564" max="2564" width="11.7109375" style="26" customWidth="1"/>
    <col min="2565" max="2565" width="9.140625" style="26"/>
    <col min="2566" max="2566" width="25.28515625" style="26" customWidth="1"/>
    <col min="2567" max="2816" width="9.140625" style="26"/>
    <col min="2817" max="2817" width="40" style="26" customWidth="1"/>
    <col min="2818" max="2818" width="7.7109375" style="26" customWidth="1"/>
    <col min="2819" max="2819" width="14.7109375" style="26" customWidth="1"/>
    <col min="2820" max="2820" width="11.7109375" style="26" customWidth="1"/>
    <col min="2821" max="2821" width="9.140625" style="26"/>
    <col min="2822" max="2822" width="25.28515625" style="26" customWidth="1"/>
    <col min="2823" max="3072" width="9.140625" style="26"/>
    <col min="3073" max="3073" width="40" style="26" customWidth="1"/>
    <col min="3074" max="3074" width="7.7109375" style="26" customWidth="1"/>
    <col min="3075" max="3075" width="14.7109375" style="26" customWidth="1"/>
    <col min="3076" max="3076" width="11.7109375" style="26" customWidth="1"/>
    <col min="3077" max="3077" width="9.140625" style="26"/>
    <col min="3078" max="3078" width="25.28515625" style="26" customWidth="1"/>
    <col min="3079" max="3328" width="9.140625" style="26"/>
    <col min="3329" max="3329" width="40" style="26" customWidth="1"/>
    <col min="3330" max="3330" width="7.7109375" style="26" customWidth="1"/>
    <col min="3331" max="3331" width="14.7109375" style="26" customWidth="1"/>
    <col min="3332" max="3332" width="11.7109375" style="26" customWidth="1"/>
    <col min="3333" max="3333" width="9.140625" style="26"/>
    <col min="3334" max="3334" width="25.28515625" style="26" customWidth="1"/>
    <col min="3335" max="3584" width="9.140625" style="26"/>
    <col min="3585" max="3585" width="40" style="26" customWidth="1"/>
    <col min="3586" max="3586" width="7.7109375" style="26" customWidth="1"/>
    <col min="3587" max="3587" width="14.7109375" style="26" customWidth="1"/>
    <col min="3588" max="3588" width="11.7109375" style="26" customWidth="1"/>
    <col min="3589" max="3589" width="9.140625" style="26"/>
    <col min="3590" max="3590" width="25.28515625" style="26" customWidth="1"/>
    <col min="3591" max="3840" width="9.140625" style="26"/>
    <col min="3841" max="3841" width="40" style="26" customWidth="1"/>
    <col min="3842" max="3842" width="7.7109375" style="26" customWidth="1"/>
    <col min="3843" max="3843" width="14.7109375" style="26" customWidth="1"/>
    <col min="3844" max="3844" width="11.7109375" style="26" customWidth="1"/>
    <col min="3845" max="3845" width="9.140625" style="26"/>
    <col min="3846" max="3846" width="25.28515625" style="26" customWidth="1"/>
    <col min="3847" max="4096" width="9.140625" style="26"/>
    <col min="4097" max="4097" width="40" style="26" customWidth="1"/>
    <col min="4098" max="4098" width="7.7109375" style="26" customWidth="1"/>
    <col min="4099" max="4099" width="14.7109375" style="26" customWidth="1"/>
    <col min="4100" max="4100" width="11.7109375" style="26" customWidth="1"/>
    <col min="4101" max="4101" width="9.140625" style="26"/>
    <col min="4102" max="4102" width="25.28515625" style="26" customWidth="1"/>
    <col min="4103" max="4352" width="9.140625" style="26"/>
    <col min="4353" max="4353" width="40" style="26" customWidth="1"/>
    <col min="4354" max="4354" width="7.7109375" style="26" customWidth="1"/>
    <col min="4355" max="4355" width="14.7109375" style="26" customWidth="1"/>
    <col min="4356" max="4356" width="11.7109375" style="26" customWidth="1"/>
    <col min="4357" max="4357" width="9.140625" style="26"/>
    <col min="4358" max="4358" width="25.28515625" style="26" customWidth="1"/>
    <col min="4359" max="4608" width="9.140625" style="26"/>
    <col min="4609" max="4609" width="40" style="26" customWidth="1"/>
    <col min="4610" max="4610" width="7.7109375" style="26" customWidth="1"/>
    <col min="4611" max="4611" width="14.7109375" style="26" customWidth="1"/>
    <col min="4612" max="4612" width="11.7109375" style="26" customWidth="1"/>
    <col min="4613" max="4613" width="9.140625" style="26"/>
    <col min="4614" max="4614" width="25.28515625" style="26" customWidth="1"/>
    <col min="4615" max="4864" width="9.140625" style="26"/>
    <col min="4865" max="4865" width="40" style="26" customWidth="1"/>
    <col min="4866" max="4866" width="7.7109375" style="26" customWidth="1"/>
    <col min="4867" max="4867" width="14.7109375" style="26" customWidth="1"/>
    <col min="4868" max="4868" width="11.7109375" style="26" customWidth="1"/>
    <col min="4869" max="4869" width="9.140625" style="26"/>
    <col min="4870" max="4870" width="25.28515625" style="26" customWidth="1"/>
    <col min="4871" max="5120" width="9.140625" style="26"/>
    <col min="5121" max="5121" width="40" style="26" customWidth="1"/>
    <col min="5122" max="5122" width="7.7109375" style="26" customWidth="1"/>
    <col min="5123" max="5123" width="14.7109375" style="26" customWidth="1"/>
    <col min="5124" max="5124" width="11.7109375" style="26" customWidth="1"/>
    <col min="5125" max="5125" width="9.140625" style="26"/>
    <col min="5126" max="5126" width="25.28515625" style="26" customWidth="1"/>
    <col min="5127" max="5376" width="9.140625" style="26"/>
    <col min="5377" max="5377" width="40" style="26" customWidth="1"/>
    <col min="5378" max="5378" width="7.7109375" style="26" customWidth="1"/>
    <col min="5379" max="5379" width="14.7109375" style="26" customWidth="1"/>
    <col min="5380" max="5380" width="11.7109375" style="26" customWidth="1"/>
    <col min="5381" max="5381" width="9.140625" style="26"/>
    <col min="5382" max="5382" width="25.28515625" style="26" customWidth="1"/>
    <col min="5383" max="5632" width="9.140625" style="26"/>
    <col min="5633" max="5633" width="40" style="26" customWidth="1"/>
    <col min="5634" max="5634" width="7.7109375" style="26" customWidth="1"/>
    <col min="5635" max="5635" width="14.7109375" style="26" customWidth="1"/>
    <col min="5636" max="5636" width="11.7109375" style="26" customWidth="1"/>
    <col min="5637" max="5637" width="9.140625" style="26"/>
    <col min="5638" max="5638" width="25.28515625" style="26" customWidth="1"/>
    <col min="5639" max="5888" width="9.140625" style="26"/>
    <col min="5889" max="5889" width="40" style="26" customWidth="1"/>
    <col min="5890" max="5890" width="7.7109375" style="26" customWidth="1"/>
    <col min="5891" max="5891" width="14.7109375" style="26" customWidth="1"/>
    <col min="5892" max="5892" width="11.7109375" style="26" customWidth="1"/>
    <col min="5893" max="5893" width="9.140625" style="26"/>
    <col min="5894" max="5894" width="25.28515625" style="26" customWidth="1"/>
    <col min="5895" max="6144" width="9.140625" style="26"/>
    <col min="6145" max="6145" width="40" style="26" customWidth="1"/>
    <col min="6146" max="6146" width="7.7109375" style="26" customWidth="1"/>
    <col min="6147" max="6147" width="14.7109375" style="26" customWidth="1"/>
    <col min="6148" max="6148" width="11.7109375" style="26" customWidth="1"/>
    <col min="6149" max="6149" width="9.140625" style="26"/>
    <col min="6150" max="6150" width="25.28515625" style="26" customWidth="1"/>
    <col min="6151" max="6400" width="9.140625" style="26"/>
    <col min="6401" max="6401" width="40" style="26" customWidth="1"/>
    <col min="6402" max="6402" width="7.7109375" style="26" customWidth="1"/>
    <col min="6403" max="6403" width="14.7109375" style="26" customWidth="1"/>
    <col min="6404" max="6404" width="11.7109375" style="26" customWidth="1"/>
    <col min="6405" max="6405" width="9.140625" style="26"/>
    <col min="6406" max="6406" width="25.28515625" style="26" customWidth="1"/>
    <col min="6407" max="6656" width="9.140625" style="26"/>
    <col min="6657" max="6657" width="40" style="26" customWidth="1"/>
    <col min="6658" max="6658" width="7.7109375" style="26" customWidth="1"/>
    <col min="6659" max="6659" width="14.7109375" style="26" customWidth="1"/>
    <col min="6660" max="6660" width="11.7109375" style="26" customWidth="1"/>
    <col min="6661" max="6661" width="9.140625" style="26"/>
    <col min="6662" max="6662" width="25.28515625" style="26" customWidth="1"/>
    <col min="6663" max="6912" width="9.140625" style="26"/>
    <col min="6913" max="6913" width="40" style="26" customWidth="1"/>
    <col min="6914" max="6914" width="7.7109375" style="26" customWidth="1"/>
    <col min="6915" max="6915" width="14.7109375" style="26" customWidth="1"/>
    <col min="6916" max="6916" width="11.7109375" style="26" customWidth="1"/>
    <col min="6917" max="6917" width="9.140625" style="26"/>
    <col min="6918" max="6918" width="25.28515625" style="26" customWidth="1"/>
    <col min="6919" max="7168" width="9.140625" style="26"/>
    <col min="7169" max="7169" width="40" style="26" customWidth="1"/>
    <col min="7170" max="7170" width="7.7109375" style="26" customWidth="1"/>
    <col min="7171" max="7171" width="14.7109375" style="26" customWidth="1"/>
    <col min="7172" max="7172" width="11.7109375" style="26" customWidth="1"/>
    <col min="7173" max="7173" width="9.140625" style="26"/>
    <col min="7174" max="7174" width="25.28515625" style="26" customWidth="1"/>
    <col min="7175" max="7424" width="9.140625" style="26"/>
    <col min="7425" max="7425" width="40" style="26" customWidth="1"/>
    <col min="7426" max="7426" width="7.7109375" style="26" customWidth="1"/>
    <col min="7427" max="7427" width="14.7109375" style="26" customWidth="1"/>
    <col min="7428" max="7428" width="11.7109375" style="26" customWidth="1"/>
    <col min="7429" max="7429" width="9.140625" style="26"/>
    <col min="7430" max="7430" width="25.28515625" style="26" customWidth="1"/>
    <col min="7431" max="7680" width="9.140625" style="26"/>
    <col min="7681" max="7681" width="40" style="26" customWidth="1"/>
    <col min="7682" max="7682" width="7.7109375" style="26" customWidth="1"/>
    <col min="7683" max="7683" width="14.7109375" style="26" customWidth="1"/>
    <col min="7684" max="7684" width="11.7109375" style="26" customWidth="1"/>
    <col min="7685" max="7685" width="9.140625" style="26"/>
    <col min="7686" max="7686" width="25.28515625" style="26" customWidth="1"/>
    <col min="7687" max="7936" width="9.140625" style="26"/>
    <col min="7937" max="7937" width="40" style="26" customWidth="1"/>
    <col min="7938" max="7938" width="7.7109375" style="26" customWidth="1"/>
    <col min="7939" max="7939" width="14.7109375" style="26" customWidth="1"/>
    <col min="7940" max="7940" width="11.7109375" style="26" customWidth="1"/>
    <col min="7941" max="7941" width="9.140625" style="26"/>
    <col min="7942" max="7942" width="25.28515625" style="26" customWidth="1"/>
    <col min="7943" max="8192" width="9.140625" style="26"/>
    <col min="8193" max="8193" width="40" style="26" customWidth="1"/>
    <col min="8194" max="8194" width="7.7109375" style="26" customWidth="1"/>
    <col min="8195" max="8195" width="14.7109375" style="26" customWidth="1"/>
    <col min="8196" max="8196" width="11.7109375" style="26" customWidth="1"/>
    <col min="8197" max="8197" width="9.140625" style="26"/>
    <col min="8198" max="8198" width="25.28515625" style="26" customWidth="1"/>
    <col min="8199" max="8448" width="9.140625" style="26"/>
    <col min="8449" max="8449" width="40" style="26" customWidth="1"/>
    <col min="8450" max="8450" width="7.7109375" style="26" customWidth="1"/>
    <col min="8451" max="8451" width="14.7109375" style="26" customWidth="1"/>
    <col min="8452" max="8452" width="11.7109375" style="26" customWidth="1"/>
    <col min="8453" max="8453" width="9.140625" style="26"/>
    <col min="8454" max="8454" width="25.28515625" style="26" customWidth="1"/>
    <col min="8455" max="8704" width="9.140625" style="26"/>
    <col min="8705" max="8705" width="40" style="26" customWidth="1"/>
    <col min="8706" max="8706" width="7.7109375" style="26" customWidth="1"/>
    <col min="8707" max="8707" width="14.7109375" style="26" customWidth="1"/>
    <col min="8708" max="8708" width="11.7109375" style="26" customWidth="1"/>
    <col min="8709" max="8709" width="9.140625" style="26"/>
    <col min="8710" max="8710" width="25.28515625" style="26" customWidth="1"/>
    <col min="8711" max="8960" width="9.140625" style="26"/>
    <col min="8961" max="8961" width="40" style="26" customWidth="1"/>
    <col min="8962" max="8962" width="7.7109375" style="26" customWidth="1"/>
    <col min="8963" max="8963" width="14.7109375" style="26" customWidth="1"/>
    <col min="8964" max="8964" width="11.7109375" style="26" customWidth="1"/>
    <col min="8965" max="8965" width="9.140625" style="26"/>
    <col min="8966" max="8966" width="25.28515625" style="26" customWidth="1"/>
    <col min="8967" max="9216" width="9.140625" style="26"/>
    <col min="9217" max="9217" width="40" style="26" customWidth="1"/>
    <col min="9218" max="9218" width="7.7109375" style="26" customWidth="1"/>
    <col min="9219" max="9219" width="14.7109375" style="26" customWidth="1"/>
    <col min="9220" max="9220" width="11.7109375" style="26" customWidth="1"/>
    <col min="9221" max="9221" width="9.140625" style="26"/>
    <col min="9222" max="9222" width="25.28515625" style="26" customWidth="1"/>
    <col min="9223" max="9472" width="9.140625" style="26"/>
    <col min="9473" max="9473" width="40" style="26" customWidth="1"/>
    <col min="9474" max="9474" width="7.7109375" style="26" customWidth="1"/>
    <col min="9475" max="9475" width="14.7109375" style="26" customWidth="1"/>
    <col min="9476" max="9476" width="11.7109375" style="26" customWidth="1"/>
    <col min="9477" max="9477" width="9.140625" style="26"/>
    <col min="9478" max="9478" width="25.28515625" style="26" customWidth="1"/>
    <col min="9479" max="9728" width="9.140625" style="26"/>
    <col min="9729" max="9729" width="40" style="26" customWidth="1"/>
    <col min="9730" max="9730" width="7.7109375" style="26" customWidth="1"/>
    <col min="9731" max="9731" width="14.7109375" style="26" customWidth="1"/>
    <col min="9732" max="9732" width="11.7109375" style="26" customWidth="1"/>
    <col min="9733" max="9733" width="9.140625" style="26"/>
    <col min="9734" max="9734" width="25.28515625" style="26" customWidth="1"/>
    <col min="9735" max="9984" width="9.140625" style="26"/>
    <col min="9985" max="9985" width="40" style="26" customWidth="1"/>
    <col min="9986" max="9986" width="7.7109375" style="26" customWidth="1"/>
    <col min="9987" max="9987" width="14.7109375" style="26" customWidth="1"/>
    <col min="9988" max="9988" width="11.7109375" style="26" customWidth="1"/>
    <col min="9989" max="9989" width="9.140625" style="26"/>
    <col min="9990" max="9990" width="25.28515625" style="26" customWidth="1"/>
    <col min="9991" max="10240" width="9.140625" style="26"/>
    <col min="10241" max="10241" width="40" style="26" customWidth="1"/>
    <col min="10242" max="10242" width="7.7109375" style="26" customWidth="1"/>
    <col min="10243" max="10243" width="14.7109375" style="26" customWidth="1"/>
    <col min="10244" max="10244" width="11.7109375" style="26" customWidth="1"/>
    <col min="10245" max="10245" width="9.140625" style="26"/>
    <col min="10246" max="10246" width="25.28515625" style="26" customWidth="1"/>
    <col min="10247" max="10496" width="9.140625" style="26"/>
    <col min="10497" max="10497" width="40" style="26" customWidth="1"/>
    <col min="10498" max="10498" width="7.7109375" style="26" customWidth="1"/>
    <col min="10499" max="10499" width="14.7109375" style="26" customWidth="1"/>
    <col min="10500" max="10500" width="11.7109375" style="26" customWidth="1"/>
    <col min="10501" max="10501" width="9.140625" style="26"/>
    <col min="10502" max="10502" width="25.28515625" style="26" customWidth="1"/>
    <col min="10503" max="10752" width="9.140625" style="26"/>
    <col min="10753" max="10753" width="40" style="26" customWidth="1"/>
    <col min="10754" max="10754" width="7.7109375" style="26" customWidth="1"/>
    <col min="10755" max="10755" width="14.7109375" style="26" customWidth="1"/>
    <col min="10756" max="10756" width="11.7109375" style="26" customWidth="1"/>
    <col min="10757" max="10757" width="9.140625" style="26"/>
    <col min="10758" max="10758" width="25.28515625" style="26" customWidth="1"/>
    <col min="10759" max="11008" width="9.140625" style="26"/>
    <col min="11009" max="11009" width="40" style="26" customWidth="1"/>
    <col min="11010" max="11010" width="7.7109375" style="26" customWidth="1"/>
    <col min="11011" max="11011" width="14.7109375" style="26" customWidth="1"/>
    <col min="11012" max="11012" width="11.7109375" style="26" customWidth="1"/>
    <col min="11013" max="11013" width="9.140625" style="26"/>
    <col min="11014" max="11014" width="25.28515625" style="26" customWidth="1"/>
    <col min="11015" max="11264" width="9.140625" style="26"/>
    <col min="11265" max="11265" width="40" style="26" customWidth="1"/>
    <col min="11266" max="11266" width="7.7109375" style="26" customWidth="1"/>
    <col min="11267" max="11267" width="14.7109375" style="26" customWidth="1"/>
    <col min="11268" max="11268" width="11.7109375" style="26" customWidth="1"/>
    <col min="11269" max="11269" width="9.140625" style="26"/>
    <col min="11270" max="11270" width="25.28515625" style="26" customWidth="1"/>
    <col min="11271" max="11520" width="9.140625" style="26"/>
    <col min="11521" max="11521" width="40" style="26" customWidth="1"/>
    <col min="11522" max="11522" width="7.7109375" style="26" customWidth="1"/>
    <col min="11523" max="11523" width="14.7109375" style="26" customWidth="1"/>
    <col min="11524" max="11524" width="11.7109375" style="26" customWidth="1"/>
    <col min="11525" max="11525" width="9.140625" style="26"/>
    <col min="11526" max="11526" width="25.28515625" style="26" customWidth="1"/>
    <col min="11527" max="11776" width="9.140625" style="26"/>
    <col min="11777" max="11777" width="40" style="26" customWidth="1"/>
    <col min="11778" max="11778" width="7.7109375" style="26" customWidth="1"/>
    <col min="11779" max="11779" width="14.7109375" style="26" customWidth="1"/>
    <col min="11780" max="11780" width="11.7109375" style="26" customWidth="1"/>
    <col min="11781" max="11781" width="9.140625" style="26"/>
    <col min="11782" max="11782" width="25.28515625" style="26" customWidth="1"/>
    <col min="11783" max="12032" width="9.140625" style="26"/>
    <col min="12033" max="12033" width="40" style="26" customWidth="1"/>
    <col min="12034" max="12034" width="7.7109375" style="26" customWidth="1"/>
    <col min="12035" max="12035" width="14.7109375" style="26" customWidth="1"/>
    <col min="12036" max="12036" width="11.7109375" style="26" customWidth="1"/>
    <col min="12037" max="12037" width="9.140625" style="26"/>
    <col min="12038" max="12038" width="25.28515625" style="26" customWidth="1"/>
    <col min="12039" max="12288" width="9.140625" style="26"/>
    <col min="12289" max="12289" width="40" style="26" customWidth="1"/>
    <col min="12290" max="12290" width="7.7109375" style="26" customWidth="1"/>
    <col min="12291" max="12291" width="14.7109375" style="26" customWidth="1"/>
    <col min="12292" max="12292" width="11.7109375" style="26" customWidth="1"/>
    <col min="12293" max="12293" width="9.140625" style="26"/>
    <col min="12294" max="12294" width="25.28515625" style="26" customWidth="1"/>
    <col min="12295" max="12544" width="9.140625" style="26"/>
    <col min="12545" max="12545" width="40" style="26" customWidth="1"/>
    <col min="12546" max="12546" width="7.7109375" style="26" customWidth="1"/>
    <col min="12547" max="12547" width="14.7109375" style="26" customWidth="1"/>
    <col min="12548" max="12548" width="11.7109375" style="26" customWidth="1"/>
    <col min="12549" max="12549" width="9.140625" style="26"/>
    <col min="12550" max="12550" width="25.28515625" style="26" customWidth="1"/>
    <col min="12551" max="12800" width="9.140625" style="26"/>
    <col min="12801" max="12801" width="40" style="26" customWidth="1"/>
    <col min="12802" max="12802" width="7.7109375" style="26" customWidth="1"/>
    <col min="12803" max="12803" width="14.7109375" style="26" customWidth="1"/>
    <col min="12804" max="12804" width="11.7109375" style="26" customWidth="1"/>
    <col min="12805" max="12805" width="9.140625" style="26"/>
    <col min="12806" max="12806" width="25.28515625" style="26" customWidth="1"/>
    <col min="12807" max="13056" width="9.140625" style="26"/>
    <col min="13057" max="13057" width="40" style="26" customWidth="1"/>
    <col min="13058" max="13058" width="7.7109375" style="26" customWidth="1"/>
    <col min="13059" max="13059" width="14.7109375" style="26" customWidth="1"/>
    <col min="13060" max="13060" width="11.7109375" style="26" customWidth="1"/>
    <col min="13061" max="13061" width="9.140625" style="26"/>
    <col min="13062" max="13062" width="25.28515625" style="26" customWidth="1"/>
    <col min="13063" max="13312" width="9.140625" style="26"/>
    <col min="13313" max="13313" width="40" style="26" customWidth="1"/>
    <col min="13314" max="13314" width="7.7109375" style="26" customWidth="1"/>
    <col min="13315" max="13315" width="14.7109375" style="26" customWidth="1"/>
    <col min="13316" max="13316" width="11.7109375" style="26" customWidth="1"/>
    <col min="13317" max="13317" width="9.140625" style="26"/>
    <col min="13318" max="13318" width="25.28515625" style="26" customWidth="1"/>
    <col min="13319" max="13568" width="9.140625" style="26"/>
    <col min="13569" max="13569" width="40" style="26" customWidth="1"/>
    <col min="13570" max="13570" width="7.7109375" style="26" customWidth="1"/>
    <col min="13571" max="13571" width="14.7109375" style="26" customWidth="1"/>
    <col min="13572" max="13572" width="11.7109375" style="26" customWidth="1"/>
    <col min="13573" max="13573" width="9.140625" style="26"/>
    <col min="13574" max="13574" width="25.28515625" style="26" customWidth="1"/>
    <col min="13575" max="13824" width="9.140625" style="26"/>
    <col min="13825" max="13825" width="40" style="26" customWidth="1"/>
    <col min="13826" max="13826" width="7.7109375" style="26" customWidth="1"/>
    <col min="13827" max="13827" width="14.7109375" style="26" customWidth="1"/>
    <col min="13828" max="13828" width="11.7109375" style="26" customWidth="1"/>
    <col min="13829" max="13829" width="9.140625" style="26"/>
    <col min="13830" max="13830" width="25.28515625" style="26" customWidth="1"/>
    <col min="13831" max="14080" width="9.140625" style="26"/>
    <col min="14081" max="14081" width="40" style="26" customWidth="1"/>
    <col min="14082" max="14082" width="7.7109375" style="26" customWidth="1"/>
    <col min="14083" max="14083" width="14.7109375" style="26" customWidth="1"/>
    <col min="14084" max="14084" width="11.7109375" style="26" customWidth="1"/>
    <col min="14085" max="14085" width="9.140625" style="26"/>
    <col min="14086" max="14086" width="25.28515625" style="26" customWidth="1"/>
    <col min="14087" max="14336" width="9.140625" style="26"/>
    <col min="14337" max="14337" width="40" style="26" customWidth="1"/>
    <col min="14338" max="14338" width="7.7109375" style="26" customWidth="1"/>
    <col min="14339" max="14339" width="14.7109375" style="26" customWidth="1"/>
    <col min="14340" max="14340" width="11.7109375" style="26" customWidth="1"/>
    <col min="14341" max="14341" width="9.140625" style="26"/>
    <col min="14342" max="14342" width="25.28515625" style="26" customWidth="1"/>
    <col min="14343" max="14592" width="9.140625" style="26"/>
    <col min="14593" max="14593" width="40" style="26" customWidth="1"/>
    <col min="14594" max="14594" width="7.7109375" style="26" customWidth="1"/>
    <col min="14595" max="14595" width="14.7109375" style="26" customWidth="1"/>
    <col min="14596" max="14596" width="11.7109375" style="26" customWidth="1"/>
    <col min="14597" max="14597" width="9.140625" style="26"/>
    <col min="14598" max="14598" width="25.28515625" style="26" customWidth="1"/>
    <col min="14599" max="14848" width="9.140625" style="26"/>
    <col min="14849" max="14849" width="40" style="26" customWidth="1"/>
    <col min="14850" max="14850" width="7.7109375" style="26" customWidth="1"/>
    <col min="14851" max="14851" width="14.7109375" style="26" customWidth="1"/>
    <col min="14852" max="14852" width="11.7109375" style="26" customWidth="1"/>
    <col min="14853" max="14853" width="9.140625" style="26"/>
    <col min="14854" max="14854" width="25.28515625" style="26" customWidth="1"/>
    <col min="14855" max="15104" width="9.140625" style="26"/>
    <col min="15105" max="15105" width="40" style="26" customWidth="1"/>
    <col min="15106" max="15106" width="7.7109375" style="26" customWidth="1"/>
    <col min="15107" max="15107" width="14.7109375" style="26" customWidth="1"/>
    <col min="15108" max="15108" width="11.7109375" style="26" customWidth="1"/>
    <col min="15109" max="15109" width="9.140625" style="26"/>
    <col min="15110" max="15110" width="25.28515625" style="26" customWidth="1"/>
    <col min="15111" max="15360" width="9.140625" style="26"/>
    <col min="15361" max="15361" width="40" style="26" customWidth="1"/>
    <col min="15362" max="15362" width="7.7109375" style="26" customWidth="1"/>
    <col min="15363" max="15363" width="14.7109375" style="26" customWidth="1"/>
    <col min="15364" max="15364" width="11.7109375" style="26" customWidth="1"/>
    <col min="15365" max="15365" width="9.140625" style="26"/>
    <col min="15366" max="15366" width="25.28515625" style="26" customWidth="1"/>
    <col min="15367" max="15616" width="9.140625" style="26"/>
    <col min="15617" max="15617" width="40" style="26" customWidth="1"/>
    <col min="15618" max="15618" width="7.7109375" style="26" customWidth="1"/>
    <col min="15619" max="15619" width="14.7109375" style="26" customWidth="1"/>
    <col min="15620" max="15620" width="11.7109375" style="26" customWidth="1"/>
    <col min="15621" max="15621" width="9.140625" style="26"/>
    <col min="15622" max="15622" width="25.28515625" style="26" customWidth="1"/>
    <col min="15623" max="15872" width="9.140625" style="26"/>
    <col min="15873" max="15873" width="40" style="26" customWidth="1"/>
    <col min="15874" max="15874" width="7.7109375" style="26" customWidth="1"/>
    <col min="15875" max="15875" width="14.7109375" style="26" customWidth="1"/>
    <col min="15876" max="15876" width="11.7109375" style="26" customWidth="1"/>
    <col min="15877" max="15877" width="9.140625" style="26"/>
    <col min="15878" max="15878" width="25.28515625" style="26" customWidth="1"/>
    <col min="15879" max="16128" width="9.140625" style="26"/>
    <col min="16129" max="16129" width="40" style="26" customWidth="1"/>
    <col min="16130" max="16130" width="7.7109375" style="26" customWidth="1"/>
    <col min="16131" max="16131" width="14.7109375" style="26" customWidth="1"/>
    <col min="16132" max="16132" width="11.7109375" style="26" customWidth="1"/>
    <col min="16133" max="16133" width="9.140625" style="26"/>
    <col min="16134" max="16134" width="25.28515625" style="26" customWidth="1"/>
    <col min="16135" max="16384" width="9.140625" style="26"/>
  </cols>
  <sheetData>
    <row r="1" spans="1:6" x14ac:dyDescent="0.25">
      <c r="A1" s="80"/>
      <c r="B1" s="80"/>
      <c r="C1" s="80"/>
      <c r="D1" s="25"/>
      <c r="E1" s="25"/>
    </row>
    <row r="2" spans="1:6" x14ac:dyDescent="0.25">
      <c r="A2" s="80"/>
      <c r="B2" s="80"/>
      <c r="C2" s="80"/>
      <c r="D2" s="25"/>
      <c r="E2" s="25"/>
    </row>
    <row r="3" spans="1:6" ht="59.25" customHeight="1" x14ac:dyDescent="0.25">
      <c r="A3" s="81" t="s">
        <v>230</v>
      </c>
      <c r="B3" s="81"/>
      <c r="C3" s="81"/>
      <c r="D3" s="81"/>
      <c r="E3" s="81"/>
      <c r="F3" s="81"/>
    </row>
    <row r="4" spans="1:6" ht="15.75" x14ac:dyDescent="0.25">
      <c r="A4" s="82" t="s">
        <v>229</v>
      </c>
      <c r="B4" s="82"/>
      <c r="C4" s="82"/>
      <c r="D4" s="82"/>
      <c r="E4" s="82"/>
      <c r="F4" s="82"/>
    </row>
    <row r="5" spans="1:6" ht="15.75" x14ac:dyDescent="0.25">
      <c r="A5" s="83" t="s">
        <v>111</v>
      </c>
      <c r="B5" s="83"/>
      <c r="C5" s="83"/>
      <c r="D5" s="83"/>
      <c r="E5" s="83"/>
      <c r="F5" s="83"/>
    </row>
    <row r="6" spans="1:6" x14ac:dyDescent="0.25">
      <c r="A6" s="84" t="s">
        <v>112</v>
      </c>
      <c r="B6" s="84" t="s">
        <v>113</v>
      </c>
      <c r="C6" s="84" t="s">
        <v>114</v>
      </c>
      <c r="D6" s="84" t="s">
        <v>115</v>
      </c>
      <c r="E6" s="85" t="s">
        <v>3</v>
      </c>
      <c r="F6" s="76" t="s">
        <v>4</v>
      </c>
    </row>
    <row r="7" spans="1:6" ht="24.75" customHeight="1" x14ac:dyDescent="0.25">
      <c r="A7" s="84"/>
      <c r="B7" s="84"/>
      <c r="C7" s="84"/>
      <c r="D7" s="84"/>
      <c r="E7" s="86"/>
      <c r="F7" s="77"/>
    </row>
    <row r="8" spans="1:6" ht="38.25" outlineLevel="1" x14ac:dyDescent="0.25">
      <c r="A8" s="27" t="s">
        <v>116</v>
      </c>
      <c r="B8" s="28" t="s">
        <v>64</v>
      </c>
      <c r="C8" s="29">
        <v>2381954.39</v>
      </c>
      <c r="D8" s="29">
        <v>1222960.1000000001</v>
      </c>
      <c r="E8" s="30">
        <f t="shared" ref="E8:E41" si="0">D8/C8*100</f>
        <v>51.342716935902367</v>
      </c>
      <c r="F8" s="34"/>
    </row>
    <row r="9" spans="1:6" ht="63.75" outlineLevel="1" x14ac:dyDescent="0.25">
      <c r="A9" s="27" t="s">
        <v>117</v>
      </c>
      <c r="B9" s="28" t="s">
        <v>65</v>
      </c>
      <c r="C9" s="29">
        <v>1262639.8899999999</v>
      </c>
      <c r="D9" s="29">
        <v>715161.86</v>
      </c>
      <c r="E9" s="30">
        <f t="shared" si="0"/>
        <v>56.64020800103188</v>
      </c>
      <c r="F9" s="34"/>
    </row>
    <row r="10" spans="1:6" ht="91.5" customHeight="1" outlineLevel="1" x14ac:dyDescent="0.25">
      <c r="A10" s="27" t="s">
        <v>118</v>
      </c>
      <c r="B10" s="28" t="s">
        <v>119</v>
      </c>
      <c r="C10" s="29">
        <v>47636567.149999999</v>
      </c>
      <c r="D10" s="29">
        <v>21328709.77</v>
      </c>
      <c r="E10" s="30">
        <f t="shared" si="0"/>
        <v>44.773817774986334</v>
      </c>
      <c r="F10" s="33" t="s">
        <v>186</v>
      </c>
    </row>
    <row r="11" spans="1:6" ht="30" outlineLevel="1" x14ac:dyDescent="0.25">
      <c r="A11" s="27" t="s">
        <v>120</v>
      </c>
      <c r="B11" s="28" t="s">
        <v>67</v>
      </c>
      <c r="C11" s="29">
        <v>11500</v>
      </c>
      <c r="D11" s="29">
        <v>0</v>
      </c>
      <c r="E11" s="30">
        <f t="shared" si="0"/>
        <v>0</v>
      </c>
      <c r="F11" s="35" t="s">
        <v>181</v>
      </c>
    </row>
    <row r="12" spans="1:6" ht="51" outlineLevel="1" x14ac:dyDescent="0.25">
      <c r="A12" s="27" t="s">
        <v>121</v>
      </c>
      <c r="B12" s="28" t="s">
        <v>69</v>
      </c>
      <c r="C12" s="29">
        <v>8485392.1899999995</v>
      </c>
      <c r="D12" s="29">
        <v>4288963.41</v>
      </c>
      <c r="E12" s="30">
        <f t="shared" si="0"/>
        <v>50.545258415451045</v>
      </c>
      <c r="F12" s="34"/>
    </row>
    <row r="13" spans="1:6" ht="30" outlineLevel="1" x14ac:dyDescent="0.25">
      <c r="A13" s="27" t="s">
        <v>122</v>
      </c>
      <c r="B13" s="28" t="s">
        <v>123</v>
      </c>
      <c r="C13" s="29">
        <v>500000</v>
      </c>
      <c r="D13" s="29">
        <v>0</v>
      </c>
      <c r="E13" s="30">
        <f t="shared" si="0"/>
        <v>0</v>
      </c>
      <c r="F13" s="35" t="s">
        <v>124</v>
      </c>
    </row>
    <row r="14" spans="1:6" ht="120.75" customHeight="1" outlineLevel="1" x14ac:dyDescent="0.25">
      <c r="A14" s="27" t="s">
        <v>125</v>
      </c>
      <c r="B14" s="28" t="s">
        <v>126</v>
      </c>
      <c r="C14" s="29">
        <v>130499366.09</v>
      </c>
      <c r="D14" s="29">
        <v>35655286.490000002</v>
      </c>
      <c r="E14" s="30">
        <f t="shared" si="0"/>
        <v>27.322191331879747</v>
      </c>
      <c r="F14" s="88" t="s">
        <v>182</v>
      </c>
    </row>
    <row r="15" spans="1:6" ht="80.25" customHeight="1" outlineLevel="1" x14ac:dyDescent="0.25">
      <c r="A15" s="27" t="s">
        <v>127</v>
      </c>
      <c r="B15" s="28" t="s">
        <v>80</v>
      </c>
      <c r="C15" s="29">
        <v>1864000</v>
      </c>
      <c r="D15" s="29">
        <v>697130.06</v>
      </c>
      <c r="E15" s="30">
        <f t="shared" si="0"/>
        <v>37.399681330472106</v>
      </c>
      <c r="F15" s="33" t="s">
        <v>183</v>
      </c>
    </row>
    <row r="16" spans="1:6" ht="75" outlineLevel="1" x14ac:dyDescent="0.25">
      <c r="A16" s="27" t="s">
        <v>128</v>
      </c>
      <c r="B16" s="28" t="s">
        <v>129</v>
      </c>
      <c r="C16" s="29">
        <v>283557</v>
      </c>
      <c r="D16" s="29">
        <v>118500</v>
      </c>
      <c r="E16" s="30">
        <f t="shared" si="0"/>
        <v>41.790539468255062</v>
      </c>
      <c r="F16" s="36" t="s">
        <v>185</v>
      </c>
    </row>
    <row r="17" spans="1:6" ht="105" outlineLevel="1" x14ac:dyDescent="0.25">
      <c r="A17" s="27" t="s">
        <v>130</v>
      </c>
      <c r="B17" s="28" t="s">
        <v>131</v>
      </c>
      <c r="C17" s="29">
        <v>23717322.77</v>
      </c>
      <c r="D17" s="29">
        <v>7906042.96</v>
      </c>
      <c r="E17" s="30">
        <f t="shared" si="0"/>
        <v>33.3344662745845</v>
      </c>
      <c r="F17" s="35" t="s">
        <v>184</v>
      </c>
    </row>
    <row r="18" spans="1:6" ht="38.25" outlineLevel="1" x14ac:dyDescent="0.25">
      <c r="A18" s="27" t="s">
        <v>132</v>
      </c>
      <c r="B18" s="28" t="s">
        <v>133</v>
      </c>
      <c r="C18" s="29">
        <v>444000</v>
      </c>
      <c r="D18" s="29">
        <v>130297.23</v>
      </c>
      <c r="E18" s="30">
        <f t="shared" si="0"/>
        <v>29.346222972972974</v>
      </c>
      <c r="F18" s="89" t="s">
        <v>231</v>
      </c>
    </row>
    <row r="19" spans="1:6" outlineLevel="1" x14ac:dyDescent="0.25">
      <c r="A19" s="27" t="s">
        <v>134</v>
      </c>
      <c r="B19" s="28" t="s">
        <v>135</v>
      </c>
      <c r="C19" s="29">
        <v>313623.25</v>
      </c>
      <c r="D19" s="29">
        <v>139000</v>
      </c>
      <c r="E19" s="30">
        <f t="shared" si="0"/>
        <v>44.320693698569862</v>
      </c>
      <c r="F19" s="87"/>
    </row>
    <row r="20" spans="1:6" outlineLevel="1" x14ac:dyDescent="0.25">
      <c r="A20" s="27" t="s">
        <v>136</v>
      </c>
      <c r="B20" s="28" t="s">
        <v>137</v>
      </c>
      <c r="C20" s="29">
        <v>12611134.23</v>
      </c>
      <c r="D20" s="29">
        <v>0</v>
      </c>
      <c r="E20" s="30">
        <f t="shared" si="0"/>
        <v>0</v>
      </c>
      <c r="F20" s="33" t="s">
        <v>232</v>
      </c>
    </row>
    <row r="21" spans="1:6" ht="45" outlineLevel="1" x14ac:dyDescent="0.25">
      <c r="A21" s="27" t="s">
        <v>138</v>
      </c>
      <c r="B21" s="28" t="s">
        <v>139</v>
      </c>
      <c r="C21" s="29">
        <v>176725773.25999999</v>
      </c>
      <c r="D21" s="29">
        <v>47229531</v>
      </c>
      <c r="E21" s="30">
        <f t="shared" si="0"/>
        <v>26.724755607952915</v>
      </c>
      <c r="F21" s="35" t="s">
        <v>140</v>
      </c>
    </row>
    <row r="22" spans="1:6" ht="45" outlineLevel="1" x14ac:dyDescent="0.25">
      <c r="A22" s="27" t="s">
        <v>141</v>
      </c>
      <c r="B22" s="28" t="s">
        <v>142</v>
      </c>
      <c r="C22" s="29">
        <v>1697568</v>
      </c>
      <c r="D22" s="29">
        <v>102252</v>
      </c>
      <c r="E22" s="30">
        <f t="shared" si="0"/>
        <v>6.0234405926596164</v>
      </c>
      <c r="F22" s="35" t="s">
        <v>140</v>
      </c>
    </row>
    <row r="23" spans="1:6" ht="45" outlineLevel="1" x14ac:dyDescent="0.25">
      <c r="A23" s="27" t="s">
        <v>143</v>
      </c>
      <c r="B23" s="28" t="s">
        <v>144</v>
      </c>
      <c r="C23" s="29">
        <v>960000</v>
      </c>
      <c r="D23" s="29">
        <v>143986.54</v>
      </c>
      <c r="E23" s="30">
        <f t="shared" si="0"/>
        <v>14.998597916666668</v>
      </c>
      <c r="F23" s="39" t="s">
        <v>233</v>
      </c>
    </row>
    <row r="24" spans="1:6" ht="45" outlineLevel="1" x14ac:dyDescent="0.25">
      <c r="A24" s="27" t="s">
        <v>145</v>
      </c>
      <c r="B24" s="28" t="s">
        <v>146</v>
      </c>
      <c r="C24" s="29">
        <v>23447273.48</v>
      </c>
      <c r="D24" s="29">
        <v>425221.54</v>
      </c>
      <c r="E24" s="30">
        <f t="shared" si="0"/>
        <v>1.8135223285671336</v>
      </c>
      <c r="F24" s="39" t="s">
        <v>234</v>
      </c>
    </row>
    <row r="25" spans="1:6" ht="45" outlineLevel="1" x14ac:dyDescent="0.25">
      <c r="A25" s="27" t="s">
        <v>147</v>
      </c>
      <c r="B25" s="28" t="s">
        <v>148</v>
      </c>
      <c r="C25" s="29">
        <v>24961490.550000001</v>
      </c>
      <c r="D25" s="29">
        <v>6318554.5300000003</v>
      </c>
      <c r="E25" s="30">
        <f t="shared" si="0"/>
        <v>25.313210031842431</v>
      </c>
      <c r="F25" s="35" t="s">
        <v>140</v>
      </c>
    </row>
    <row r="26" spans="1:6" ht="60" outlineLevel="1" x14ac:dyDescent="0.25">
      <c r="A26" s="27" t="s">
        <v>149</v>
      </c>
      <c r="B26" s="28" t="s">
        <v>150</v>
      </c>
      <c r="C26" s="29">
        <v>129660.21</v>
      </c>
      <c r="D26" s="29">
        <v>54843.31</v>
      </c>
      <c r="E26" s="30">
        <f t="shared" si="0"/>
        <v>42.297718012333931</v>
      </c>
      <c r="F26" s="33" t="s">
        <v>180</v>
      </c>
    </row>
    <row r="27" spans="1:6" ht="45" outlineLevel="1" x14ac:dyDescent="0.25">
      <c r="A27" s="27" t="s">
        <v>151</v>
      </c>
      <c r="B27" s="28" t="s">
        <v>152</v>
      </c>
      <c r="C27" s="29">
        <v>6486250.2000000002</v>
      </c>
      <c r="D27" s="29">
        <v>0</v>
      </c>
      <c r="E27" s="30">
        <f t="shared" si="0"/>
        <v>0</v>
      </c>
      <c r="F27" s="88" t="s">
        <v>235</v>
      </c>
    </row>
    <row r="28" spans="1:6" outlineLevel="1" x14ac:dyDescent="0.25">
      <c r="A28" s="27" t="s">
        <v>153</v>
      </c>
      <c r="B28" s="28" t="s">
        <v>154</v>
      </c>
      <c r="C28" s="29">
        <v>161291613.21000001</v>
      </c>
      <c r="D28" s="29">
        <v>94220602.980000004</v>
      </c>
      <c r="E28" s="30">
        <f t="shared" si="0"/>
        <v>58.416306406040938</v>
      </c>
      <c r="F28" s="37"/>
    </row>
    <row r="29" spans="1:6" outlineLevel="1" x14ac:dyDescent="0.25">
      <c r="A29" s="27" t="s">
        <v>155</v>
      </c>
      <c r="B29" s="28" t="s">
        <v>156</v>
      </c>
      <c r="C29" s="29">
        <v>511391648.76999998</v>
      </c>
      <c r="D29" s="29">
        <v>309506517.13999999</v>
      </c>
      <c r="E29" s="30">
        <f t="shared" si="0"/>
        <v>60.522403501196308</v>
      </c>
      <c r="F29" s="37"/>
    </row>
    <row r="30" spans="1:6" outlineLevel="1" x14ac:dyDescent="0.25">
      <c r="A30" s="27" t="s">
        <v>157</v>
      </c>
      <c r="B30" s="28" t="s">
        <v>158</v>
      </c>
      <c r="C30" s="29">
        <v>31618343.5</v>
      </c>
      <c r="D30" s="29">
        <v>20137419.100000001</v>
      </c>
      <c r="E30" s="30">
        <f t="shared" si="0"/>
        <v>63.689038927671845</v>
      </c>
      <c r="F30" s="38"/>
    </row>
    <row r="31" spans="1:6" ht="45" outlineLevel="1" x14ac:dyDescent="0.25">
      <c r="A31" s="27" t="s">
        <v>159</v>
      </c>
      <c r="B31" s="28" t="s">
        <v>160</v>
      </c>
      <c r="C31" s="29">
        <v>451937.85</v>
      </c>
      <c r="D31" s="29">
        <v>112606.35</v>
      </c>
      <c r="E31" s="30">
        <f t="shared" si="0"/>
        <v>24.916335288137521</v>
      </c>
      <c r="F31" s="39" t="s">
        <v>236</v>
      </c>
    </row>
    <row r="32" spans="1:6" outlineLevel="1" x14ac:dyDescent="0.25">
      <c r="A32" s="27" t="s">
        <v>161</v>
      </c>
      <c r="B32" s="28" t="s">
        <v>162</v>
      </c>
      <c r="C32" s="29">
        <v>11333854.48</v>
      </c>
      <c r="D32" s="29">
        <v>5908101.3700000001</v>
      </c>
      <c r="E32" s="30">
        <f t="shared" si="0"/>
        <v>52.127909180637367</v>
      </c>
      <c r="F32" s="34"/>
    </row>
    <row r="33" spans="1:6" outlineLevel="1" x14ac:dyDescent="0.25">
      <c r="A33" s="27" t="s">
        <v>163</v>
      </c>
      <c r="B33" s="28" t="s">
        <v>164</v>
      </c>
      <c r="C33" s="29">
        <v>111997524.73</v>
      </c>
      <c r="D33" s="29">
        <v>64159402.399999999</v>
      </c>
      <c r="E33" s="30">
        <f t="shared" si="0"/>
        <v>57.286446780563594</v>
      </c>
      <c r="F33" s="34"/>
    </row>
    <row r="34" spans="1:6" ht="25.5" outlineLevel="1" x14ac:dyDescent="0.25">
      <c r="A34" s="27" t="s">
        <v>165</v>
      </c>
      <c r="B34" s="28" t="s">
        <v>166</v>
      </c>
      <c r="C34" s="29">
        <v>4295917.33</v>
      </c>
      <c r="D34" s="29">
        <v>2155451.02</v>
      </c>
      <c r="E34" s="30">
        <f t="shared" si="0"/>
        <v>50.17440640553481</v>
      </c>
      <c r="F34" s="34"/>
    </row>
    <row r="35" spans="1:6" outlineLevel="1" x14ac:dyDescent="0.25">
      <c r="A35" s="27" t="s">
        <v>167</v>
      </c>
      <c r="B35" s="28" t="s">
        <v>168</v>
      </c>
      <c r="C35" s="29">
        <v>2198681.4</v>
      </c>
      <c r="D35" s="29">
        <v>1147249.24</v>
      </c>
      <c r="E35" s="30">
        <f t="shared" si="0"/>
        <v>52.178966902617177</v>
      </c>
      <c r="F35" s="37"/>
    </row>
    <row r="36" spans="1:6" outlineLevel="1" x14ac:dyDescent="0.25">
      <c r="A36" s="27" t="s">
        <v>169</v>
      </c>
      <c r="B36" s="28" t="s">
        <v>170</v>
      </c>
      <c r="C36" s="29">
        <v>1650156</v>
      </c>
      <c r="D36" s="29">
        <v>1159576.5</v>
      </c>
      <c r="E36" s="30">
        <f t="shared" si="0"/>
        <v>70.270719859213315</v>
      </c>
      <c r="F36" s="37"/>
    </row>
    <row r="37" spans="1:6" outlineLevel="1" x14ac:dyDescent="0.25">
      <c r="A37" s="27" t="s">
        <v>171</v>
      </c>
      <c r="B37" s="28" t="s">
        <v>172</v>
      </c>
      <c r="C37" s="29">
        <v>10884896.83</v>
      </c>
      <c r="D37" s="29">
        <v>5464240.1100000003</v>
      </c>
      <c r="E37" s="30">
        <f t="shared" si="0"/>
        <v>50.200201208521698</v>
      </c>
      <c r="F37" s="37"/>
    </row>
    <row r="38" spans="1:6" outlineLevel="1" x14ac:dyDescent="0.25">
      <c r="A38" s="27" t="s">
        <v>173</v>
      </c>
      <c r="B38" s="28" t="s">
        <v>174</v>
      </c>
      <c r="C38" s="29">
        <v>12129357.890000001</v>
      </c>
      <c r="D38" s="29">
        <v>10387261.710000001</v>
      </c>
      <c r="E38" s="30">
        <f t="shared" si="0"/>
        <v>85.63735858238411</v>
      </c>
      <c r="F38" s="37"/>
    </row>
    <row r="39" spans="1:6" outlineLevel="1" x14ac:dyDescent="0.25">
      <c r="A39" s="27" t="s">
        <v>175</v>
      </c>
      <c r="B39" s="28" t="s">
        <v>176</v>
      </c>
      <c r="C39" s="29">
        <v>32000</v>
      </c>
      <c r="D39" s="29">
        <v>0</v>
      </c>
      <c r="E39" s="30">
        <f t="shared" si="0"/>
        <v>0</v>
      </c>
      <c r="F39" s="37"/>
    </row>
    <row r="40" spans="1:6" ht="25.5" outlineLevel="1" x14ac:dyDescent="0.25">
      <c r="A40" s="27" t="s">
        <v>177</v>
      </c>
      <c r="B40" s="28" t="s">
        <v>178</v>
      </c>
      <c r="C40" s="29">
        <v>40900</v>
      </c>
      <c r="D40" s="29">
        <v>0</v>
      </c>
      <c r="E40" s="30">
        <f t="shared" si="0"/>
        <v>0</v>
      </c>
      <c r="F40" s="37"/>
    </row>
    <row r="41" spans="1:6" x14ac:dyDescent="0.25">
      <c r="A41" s="78" t="s">
        <v>179</v>
      </c>
      <c r="B41" s="78"/>
      <c r="C41" s="31">
        <v>1323735904.6500001</v>
      </c>
      <c r="D41" s="31">
        <v>640834868.72000003</v>
      </c>
      <c r="E41" s="30">
        <f t="shared" si="0"/>
        <v>48.411081581219086</v>
      </c>
      <c r="F41" s="37"/>
    </row>
    <row r="42" spans="1:6" x14ac:dyDescent="0.25">
      <c r="A42" s="25"/>
      <c r="B42" s="25"/>
      <c r="C42" s="25"/>
      <c r="D42" s="25"/>
      <c r="E42" s="25"/>
    </row>
    <row r="43" spans="1:6" x14ac:dyDescent="0.25">
      <c r="A43" s="79"/>
      <c r="B43" s="79"/>
      <c r="C43" s="79"/>
      <c r="D43" s="32"/>
      <c r="E43" s="25"/>
    </row>
  </sheetData>
  <mergeCells count="13">
    <mergeCell ref="F6:F7"/>
    <mergeCell ref="A41:B41"/>
    <mergeCell ref="A43:C43"/>
    <mergeCell ref="A1:C1"/>
    <mergeCell ref="A2:C2"/>
    <mergeCell ref="A3:F3"/>
    <mergeCell ref="A4:F4"/>
    <mergeCell ref="A5:F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INFO_ISP_INC&lt;/Code&gt;&#10;  &lt;ObjectCode&gt;SQUERY_INFO_ISP_INC&lt;/ObjectCode&gt;&#10;  &lt;DocName&gt;Вариант (новый от 04.04.2023 10_35_38)(Аналитический отчет по исполнению доходов с произвольной группировкой)&lt;/DocName&gt;&#10;  &lt;VariantName&gt;Вариант (новый от 04.04.2023 10:35:38)&lt;/VariantName&gt;&#10;  &lt;VariantLink&gt;287107341&lt;/VariantLink&gt;&#10;  &lt;ReportCode&gt;BC9B6325423640709A7B3810FA1C24&lt;/ReportCode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139BE6-634C-4E70-9B5F-6A58059698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zeon_msoff_2022_541_2@outlook.com</cp:lastModifiedBy>
  <cp:lastPrinted>2023-08-04T04:17:56Z</cp:lastPrinted>
  <dcterms:created xsi:type="dcterms:W3CDTF">2023-07-27T05:53:30Z</dcterms:created>
  <dcterms:modified xsi:type="dcterms:W3CDTF">2024-07-08T09:23:01Z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04.04.2023 10_35_38)(Аналитический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04.04.2023 10_35_38).xlsx</vt:lpwstr>
  </property>
  <property fmtid="{D5CDD505-2E9C-101B-9397-08002B2CF9AE}" pid="4" name="Версия клиента">
    <vt:lpwstr>23.1.23.5180 (.NET 4.7.2)</vt:lpwstr>
  </property>
  <property fmtid="{D5CDD505-2E9C-101B-9397-08002B2CF9AE}" pid="5" name="Версия базы">
    <vt:lpwstr>23.1.1401.1085287486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